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65" windowHeight="5145" tabRatio="602" activeTab="0"/>
  </bookViews>
  <sheets>
    <sheet name="mestrado" sheetId="1" r:id="rId1"/>
    <sheet name="Relatório de Compatibilidade" sheetId="2" r:id="rId2"/>
    <sheet name="Plan1" sheetId="3" r:id="rId3"/>
  </sheets>
  <definedNames>
    <definedName name="TABLE" localSheetId="0">'mestrado'!#REF!</definedName>
  </definedNames>
  <calcPr fullCalcOnLoad="1"/>
</workbook>
</file>

<file path=xl/sharedStrings.xml><?xml version="1.0" encoding="utf-8"?>
<sst xmlns="http://schemas.openxmlformats.org/spreadsheetml/2006/main" count="94" uniqueCount="86">
  <si>
    <t>Universidade Federal do Rio Grande do Norte - UFRN</t>
  </si>
  <si>
    <t>Departamento de Engenharia Química - DEQ</t>
  </si>
  <si>
    <t>Programa de Pós-Graduação em Engenharia Química - PPGEQ</t>
  </si>
  <si>
    <t>Nome</t>
  </si>
  <si>
    <t xml:space="preserve">H.E. </t>
  </si>
  <si>
    <t>Média final</t>
  </si>
  <si>
    <t>hemax</t>
  </si>
  <si>
    <t>cv max</t>
  </si>
  <si>
    <t>ALUNO EMP</t>
  </si>
  <si>
    <t>X</t>
  </si>
  <si>
    <t>Média Final = (8 x Média do histórico escolar (H.E./H.E.max.Corrigido)) + (2 x Curriculum vitae (C.V./C.V.máx))</t>
  </si>
  <si>
    <t>Resultados da Seleção dos Candidatos para o Mestrado no PPGEQ 2011.2</t>
  </si>
  <si>
    <t>Relatório de Compatibilidade para Planilha Sele%E7%E3o Mestrado 2011_1.xls</t>
  </si>
  <si>
    <t>Executar em 1/7/2011 22:16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</si>
  <si>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</si>
  <si>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</si>
  <si>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</si>
  <si>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Um objeto incorporado nesta pasta de trabalho foi criado em uma versão mais nova do Office. Você não pode editá-lo em uma versão anterior do Excel.</t>
  </si>
  <si>
    <t>THIAGO JACKSON TORRES CRUZ</t>
  </si>
  <si>
    <t>OBSERVAÇÃO:</t>
  </si>
  <si>
    <t xml:space="preserve">Os alunos com vínculo empregatício não receberão bolsa, salvo os casos previstos </t>
  </si>
  <si>
    <t>Os candidatos acima relacionados com média final superior a 7,0 (sete) estão aprovados e classificados conforme estabelecido no Edital</t>
  </si>
  <si>
    <t>CV</t>
  </si>
  <si>
    <t>CV/Cvmáx</t>
  </si>
  <si>
    <t>HE/HEmáx</t>
  </si>
  <si>
    <t>ALEXANDRO SCHÖNHERR</t>
  </si>
  <si>
    <t>ALINE DIAS MARTINS</t>
  </si>
  <si>
    <t>ANDRÉA OLIVEIRA NUNES</t>
  </si>
  <si>
    <t>ARIANO BRITO DE FARIAS</t>
  </si>
  <si>
    <t>BRUNA PAULA DA COSTA</t>
  </si>
  <si>
    <t>CAMILA DE FIGUERÊDO ALBUQUERQUE</t>
  </si>
  <si>
    <t>CHARLES RAJIV CAVALCANTE DO LAGO</t>
  </si>
  <si>
    <t>DANIEL DA COSTA FIRMINO</t>
  </si>
  <si>
    <t>DANIELLE MARIA FERNANDES DO PRADO</t>
  </si>
  <si>
    <t>DANILLO TARGINO SANTOS</t>
  </si>
  <si>
    <t>DIOGO BATISTA COELHO</t>
  </si>
  <si>
    <t>EMERSON ALENCAR DE MEDEIROS</t>
  </si>
  <si>
    <t>EMÍLIA LIMA DA COSTA</t>
  </si>
  <si>
    <t>EPITÁCIO MARTINS DE SÁ NETO</t>
  </si>
  <si>
    <t>EWERTON JOSÉ CARDOSO C</t>
  </si>
  <si>
    <t>FABÍOLA BEZERRA DUTRA</t>
  </si>
  <si>
    <t>FABRÍCIO CORDEIRO NEVES</t>
  </si>
  <si>
    <t>GILIAN CHAVES MOREIRA TORRES</t>
  </si>
  <si>
    <t>HERMANO GOMES FERNANDES</t>
  </si>
  <si>
    <t>LAYS LILIANE DA SILVA ARAÚJO</t>
  </si>
  <si>
    <t>LARIÇA MARTINS DE AZEVEDO</t>
  </si>
  <si>
    <t>LARISSA AZEVEDO SOARES</t>
  </si>
  <si>
    <t>LÍLIAN DA COSTA DIAS</t>
  </si>
  <si>
    <t>LUCIANA CARNEIRO RIBEIRO</t>
  </si>
  <si>
    <t>H.E. corrigido área = 100% Engenharia Química e Alimentos; 80% áreas afins (Engenharias e Ciências exatas) ; 70% Tecnólogos, licenciaturas e outras áreas</t>
  </si>
  <si>
    <t xml:space="preserve">Os classificados serão regularmente matriculados de acordo com a disponibilidade das bolsas </t>
  </si>
  <si>
    <t>João Bosco Araújo Paulo, Carlson Pereira de Souza e João Fernandes de Sousa</t>
  </si>
  <si>
    <t>MILLENA CRISTIANE DE MEDEIROS</t>
  </si>
  <si>
    <t>NAYANE CARLA MÁRCIA CAVALCANTI DE SÁ LEITÃO</t>
  </si>
  <si>
    <t>PALOMA DE FREITAS DAUDT</t>
  </si>
  <si>
    <t>PATRÍCIA RACHEL FERNANDES DA COSTA</t>
  </si>
  <si>
    <t>PAUL ANTOINE VALÉRY NUNES</t>
  </si>
  <si>
    <t>PEDRO FERREIRA DE SOUZA FILHO</t>
  </si>
  <si>
    <t>RENATA SANTOS LUCENA DE CARVALHO</t>
  </si>
  <si>
    <t>ROBERTO MEDEIROS DANTAS</t>
  </si>
  <si>
    <t>RODRIGO RANGEL DOS SANTOS</t>
  </si>
  <si>
    <t>ROMÁRIO VICTOR PACHECO ANTERO</t>
  </si>
  <si>
    <t>ROMAYANA MEDEIROS DE OLIVEIRA</t>
  </si>
  <si>
    <t>SÉRGIO DANTAS DE OLIVEIRA JÚNIOR</t>
  </si>
  <si>
    <t>TAILISE CASSIANO DOS SANTOS</t>
  </si>
  <si>
    <t>THAISA ABRANTES DA SILVA SOUZA</t>
  </si>
  <si>
    <t>THAYSE NAIANNE PIRES DANTAS</t>
  </si>
  <si>
    <t>ZANIEL SOUTO DANTAS PROCÓPIO</t>
  </si>
  <si>
    <t>WANDER VILELA ANDRADE</t>
  </si>
  <si>
    <t>MARIA FLAVIA AZEVEDO DA PENHA</t>
  </si>
  <si>
    <t>MARIA JUCILENE DE MACÊDO MELO</t>
  </si>
  <si>
    <t>MARCÍLIO ALVES TEOTÔNIO</t>
  </si>
  <si>
    <t>Não Avaliados pois, segundo o regimento do PPGEQ, necessita cursar com aprovação, pelo menos 2 disciplinas obrigatórias antes da seleção</t>
  </si>
  <si>
    <t>TAMIRES CRUZ SANTOS SILVA</t>
  </si>
  <si>
    <t>Examinadores: Elisa M. B. D. Sousa, Roberta Targino</t>
  </si>
  <si>
    <t>Orientador</t>
  </si>
  <si>
    <t>Carlson</t>
  </si>
  <si>
    <t>Fátima</t>
  </si>
  <si>
    <t>Gorete</t>
  </si>
  <si>
    <t>João Fernandes</t>
  </si>
  <si>
    <t>Afonso</t>
  </si>
  <si>
    <t>Camila</t>
  </si>
  <si>
    <t>Osvaldo</t>
  </si>
  <si>
    <t>Márcia</t>
  </si>
  <si>
    <t>Classificação</t>
  </si>
  <si>
    <t>Natal, 19/12/2011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</si>
</sst>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;[Red]0.00"/>
    <numFmt numFmtId="193" formatCode="0.000;[Red]0.000"/>
    <numFmt numFmtId="194" formatCode="0.0000;[Red]0.0000"/>
    <numFmt numFmtId="195" formatCode="0.00000;[Red]0.00000"/>
    <numFmt numFmtId="196" formatCode="0.000000;[Red]0.000000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  <numFmt numFmtId="201" formatCode="&quot;Ativado&quot;;&quot;Ativado&quot;;&quot;Desativado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17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189" fontId="5" fillId="0" borderId="13" xfId="0" applyNumberFormat="1" applyFont="1" applyFill="1" applyBorder="1" applyAlignment="1">
      <alignment/>
    </xf>
    <xf numFmtId="189" fontId="5" fillId="0" borderId="13" xfId="0" applyNumberFormat="1" applyFont="1" applyFill="1" applyBorder="1" applyAlignment="1">
      <alignment horizontal="center"/>
    </xf>
    <xf numFmtId="18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18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89" fontId="5" fillId="0" borderId="0" xfId="0" applyNumberFormat="1" applyFont="1" applyAlignment="1">
      <alignment/>
    </xf>
    <xf numFmtId="18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192" fontId="5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zoomScalePageLayoutView="0" workbookViewId="0" topLeftCell="A1">
      <selection activeCell="J5" sqref="J5"/>
    </sheetView>
  </sheetViews>
  <sheetFormatPr defaultColWidth="11.57421875" defaultRowHeight="12.75"/>
  <cols>
    <col min="1" max="1" width="15.28125" style="6" customWidth="1"/>
    <col min="2" max="2" width="49.57421875" style="6" customWidth="1"/>
    <col min="3" max="3" width="5.7109375" style="6" bestFit="1" customWidth="1"/>
    <col min="4" max="4" width="9.28125" style="10" bestFit="1" customWidth="1"/>
    <col min="5" max="5" width="7.00390625" style="6" bestFit="1" customWidth="1"/>
    <col min="6" max="6" width="9.28125" style="10" bestFit="1" customWidth="1"/>
    <col min="7" max="7" width="9.7109375" style="6" bestFit="1" customWidth="1"/>
    <col min="8" max="8" width="10.7109375" style="6" hidden="1" customWidth="1"/>
    <col min="9" max="9" width="14.421875" style="6" customWidth="1"/>
    <col min="10" max="10" width="25.421875" style="6" customWidth="1"/>
    <col min="11" max="16384" width="11.57421875" style="6" customWidth="1"/>
  </cols>
  <sheetData>
    <row r="1" spans="1:17" s="7" customFormat="1" ht="12.75">
      <c r="A1" s="19" t="s">
        <v>0</v>
      </c>
      <c r="B1" s="19"/>
      <c r="C1" s="19"/>
      <c r="D1" s="20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7" customFormat="1" ht="12.75">
      <c r="A2" s="19" t="s">
        <v>1</v>
      </c>
      <c r="B2" s="19"/>
      <c r="C2" s="19"/>
      <c r="D2" s="20"/>
      <c r="E2" s="19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7" customFormat="1" ht="12.75">
      <c r="A3" s="19" t="s">
        <v>2</v>
      </c>
      <c r="B3" s="19"/>
      <c r="C3" s="19"/>
      <c r="D3" s="20"/>
      <c r="E3" s="19"/>
      <c r="F3" s="2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7" customFormat="1" ht="12.75">
      <c r="A4" s="19"/>
      <c r="B4" s="19"/>
      <c r="C4" s="19"/>
      <c r="D4" s="20"/>
      <c r="E4" s="21" t="s">
        <v>6</v>
      </c>
      <c r="F4" s="22">
        <f>MAX(C9:C53)</f>
        <v>9.1782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7" customFormat="1" ht="12.75">
      <c r="A5" s="23" t="s">
        <v>11</v>
      </c>
      <c r="B5" s="19"/>
      <c r="C5" s="19"/>
      <c r="D5" s="20"/>
      <c r="E5" s="21" t="s">
        <v>7</v>
      </c>
      <c r="F5" s="59">
        <f>MAX(E9:E53)</f>
        <v>21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7" customFormat="1" ht="12.75">
      <c r="A6" s="19"/>
      <c r="B6" s="19"/>
      <c r="C6" s="19"/>
      <c r="D6" s="20"/>
      <c r="E6" s="19"/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7.25" customHeight="1" thickBot="1">
      <c r="A7" s="24" t="s">
        <v>84</v>
      </c>
      <c r="B7" s="25" t="s">
        <v>3</v>
      </c>
      <c r="C7" s="26" t="s">
        <v>4</v>
      </c>
      <c r="D7" s="26" t="s">
        <v>24</v>
      </c>
      <c r="E7" s="26" t="s">
        <v>22</v>
      </c>
      <c r="F7" s="26" t="s">
        <v>23</v>
      </c>
      <c r="G7" s="26" t="s">
        <v>5</v>
      </c>
      <c r="H7" s="25" t="s">
        <v>8</v>
      </c>
      <c r="I7" s="25" t="s">
        <v>75</v>
      </c>
      <c r="J7" s="27"/>
      <c r="K7" s="1"/>
      <c r="L7" s="1"/>
      <c r="M7" s="1"/>
      <c r="N7" s="1"/>
      <c r="O7" s="1"/>
      <c r="P7" s="1"/>
      <c r="Q7" s="1"/>
    </row>
    <row r="8" spans="1:17" ht="10.5" customHeight="1" hidden="1" thickBot="1">
      <c r="A8" s="28"/>
      <c r="B8" s="28"/>
      <c r="C8" s="29"/>
      <c r="D8" s="30"/>
      <c r="E8" s="31"/>
      <c r="F8" s="31"/>
      <c r="G8" s="31"/>
      <c r="H8" s="32"/>
      <c r="I8" s="40"/>
      <c r="J8" s="1"/>
      <c r="K8" s="1"/>
      <c r="L8" s="1"/>
      <c r="M8" s="1"/>
      <c r="N8" s="1"/>
      <c r="O8" s="1"/>
      <c r="P8" s="1"/>
      <c r="Q8" s="1"/>
    </row>
    <row r="9" spans="1:17" ht="13.5" thickBot="1">
      <c r="A9" s="37">
        <v>1</v>
      </c>
      <c r="B9" s="69" t="s">
        <v>27</v>
      </c>
      <c r="C9" s="39">
        <v>9.1688</v>
      </c>
      <c r="D9" s="38">
        <f aca="true" t="shared" si="0" ref="D9:D52">C9/9.1782</f>
        <v>0.9989758340415331</v>
      </c>
      <c r="E9" s="39">
        <v>21</v>
      </c>
      <c r="F9" s="39">
        <f aca="true" t="shared" si="1" ref="F9:F52">E9/21</f>
        <v>1</v>
      </c>
      <c r="G9" s="39">
        <f aca="true" t="shared" si="2" ref="G9:G51">(8*D9)+(2*F9)</f>
        <v>9.991806672332265</v>
      </c>
      <c r="H9" s="33"/>
      <c r="I9" s="34" t="s">
        <v>76</v>
      </c>
      <c r="J9" s="3"/>
      <c r="K9" s="1"/>
      <c r="L9" s="1"/>
      <c r="M9" s="1"/>
      <c r="N9" s="1"/>
      <c r="O9" s="1"/>
      <c r="P9" s="1"/>
      <c r="Q9" s="1"/>
    </row>
    <row r="10" spans="1:17" ht="13.5" thickBot="1">
      <c r="A10" s="37">
        <v>2</v>
      </c>
      <c r="B10" s="70" t="s">
        <v>66</v>
      </c>
      <c r="C10" s="39">
        <v>9.14</v>
      </c>
      <c r="D10" s="38">
        <f t="shared" si="0"/>
        <v>0.9958379638709115</v>
      </c>
      <c r="E10" s="39">
        <v>18.4</v>
      </c>
      <c r="F10" s="39">
        <f t="shared" si="1"/>
        <v>0.8761904761904761</v>
      </c>
      <c r="G10" s="39">
        <f t="shared" si="2"/>
        <v>9.719084663348244</v>
      </c>
      <c r="H10" s="33"/>
      <c r="I10" s="34" t="s">
        <v>77</v>
      </c>
      <c r="J10" s="3"/>
      <c r="K10" s="1"/>
      <c r="L10" s="1"/>
      <c r="M10" s="1"/>
      <c r="N10" s="1"/>
      <c r="O10" s="1"/>
      <c r="P10" s="1"/>
      <c r="Q10" s="1"/>
    </row>
    <row r="11" spans="1:17" ht="13.5" thickBot="1">
      <c r="A11" s="37">
        <v>3</v>
      </c>
      <c r="B11" s="70" t="s">
        <v>57</v>
      </c>
      <c r="C11" s="39">
        <v>9.1782</v>
      </c>
      <c r="D11" s="38">
        <f t="shared" si="0"/>
        <v>1</v>
      </c>
      <c r="E11" s="39">
        <v>11</v>
      </c>
      <c r="F11" s="39">
        <f t="shared" si="1"/>
        <v>0.5238095238095238</v>
      </c>
      <c r="G11" s="39">
        <f t="shared" si="2"/>
        <v>9.047619047619047</v>
      </c>
      <c r="H11" s="34" t="s">
        <v>9</v>
      </c>
      <c r="I11" s="34" t="s">
        <v>78</v>
      </c>
      <c r="J11" s="35"/>
      <c r="K11" s="1"/>
      <c r="L11" s="1"/>
      <c r="M11" s="1"/>
      <c r="N11" s="1"/>
      <c r="O11" s="1"/>
      <c r="P11" s="1"/>
      <c r="Q11" s="1"/>
    </row>
    <row r="12" spans="1:17" ht="15" customHeight="1" thickBot="1">
      <c r="A12" s="37">
        <v>4</v>
      </c>
      <c r="B12" s="70" t="s">
        <v>58</v>
      </c>
      <c r="C12" s="39">
        <v>8.61</v>
      </c>
      <c r="D12" s="38">
        <f t="shared" si="0"/>
        <v>0.9380924364254428</v>
      </c>
      <c r="E12" s="39">
        <v>15.5</v>
      </c>
      <c r="F12" s="39">
        <f t="shared" si="1"/>
        <v>0.7380952380952381</v>
      </c>
      <c r="G12" s="39">
        <f t="shared" si="2"/>
        <v>8.980929967594019</v>
      </c>
      <c r="H12" s="33"/>
      <c r="I12" s="34" t="s">
        <v>79</v>
      </c>
      <c r="J12" s="35"/>
      <c r="K12" s="1"/>
      <c r="L12" s="1"/>
      <c r="M12" s="1"/>
      <c r="N12" s="1"/>
      <c r="O12" s="1"/>
      <c r="P12" s="1"/>
      <c r="Q12" s="1"/>
    </row>
    <row r="13" spans="1:17" ht="14.25" customHeight="1" thickBot="1">
      <c r="A13" s="37">
        <v>5</v>
      </c>
      <c r="B13" s="70" t="s">
        <v>31</v>
      </c>
      <c r="C13" s="39">
        <v>8.3094</v>
      </c>
      <c r="D13" s="38">
        <f t="shared" si="0"/>
        <v>0.9053409165195789</v>
      </c>
      <c r="E13" s="39">
        <v>17.5</v>
      </c>
      <c r="F13" s="39">
        <f t="shared" si="1"/>
        <v>0.8333333333333334</v>
      </c>
      <c r="G13" s="39">
        <f t="shared" si="2"/>
        <v>8.909393998823298</v>
      </c>
      <c r="H13" s="33"/>
      <c r="I13" s="34" t="s">
        <v>80</v>
      </c>
      <c r="J13" s="35"/>
      <c r="K13" s="1"/>
      <c r="L13" s="1"/>
      <c r="M13" s="1"/>
      <c r="N13" s="1"/>
      <c r="O13" s="1"/>
      <c r="P13" s="1"/>
      <c r="Q13" s="1"/>
    </row>
    <row r="14" spans="1:17" ht="13.5" thickBot="1">
      <c r="A14" s="37">
        <v>6</v>
      </c>
      <c r="B14" s="70" t="s">
        <v>28</v>
      </c>
      <c r="C14" s="38">
        <v>8.1602</v>
      </c>
      <c r="D14" s="38">
        <f t="shared" si="0"/>
        <v>0.8890850057745526</v>
      </c>
      <c r="E14" s="39">
        <v>15</v>
      </c>
      <c r="F14" s="39">
        <f t="shared" si="1"/>
        <v>0.7142857142857143</v>
      </c>
      <c r="G14" s="39">
        <f t="shared" si="2"/>
        <v>8.541251474767849</v>
      </c>
      <c r="H14" s="34"/>
      <c r="I14" s="34" t="s">
        <v>81</v>
      </c>
      <c r="J14" s="35"/>
      <c r="K14" s="1"/>
      <c r="L14" s="1"/>
      <c r="M14" s="1"/>
      <c r="N14" s="1"/>
      <c r="O14" s="1"/>
      <c r="P14" s="1"/>
      <c r="Q14" s="1"/>
    </row>
    <row r="15" spans="1:17" ht="13.5" thickBot="1">
      <c r="A15" s="37">
        <v>7</v>
      </c>
      <c r="B15" s="70" t="s">
        <v>67</v>
      </c>
      <c r="C15" s="39">
        <v>8.2145</v>
      </c>
      <c r="D15" s="38">
        <f t="shared" si="0"/>
        <v>0.8950011984920789</v>
      </c>
      <c r="E15" s="39">
        <v>11</v>
      </c>
      <c r="F15" s="39">
        <f t="shared" si="1"/>
        <v>0.5238095238095238</v>
      </c>
      <c r="G15" s="39">
        <f t="shared" si="2"/>
        <v>8.207628635555679</v>
      </c>
      <c r="H15" s="33"/>
      <c r="I15" s="34" t="s">
        <v>82</v>
      </c>
      <c r="J15" s="35"/>
      <c r="K15" s="1"/>
      <c r="L15" s="1"/>
      <c r="M15" s="1"/>
      <c r="N15" s="1"/>
      <c r="O15" s="1"/>
      <c r="P15" s="1"/>
      <c r="Q15" s="1"/>
    </row>
    <row r="16" spans="1:17" ht="13.5" thickBot="1">
      <c r="A16" s="37">
        <v>8</v>
      </c>
      <c r="B16" s="70" t="s">
        <v>48</v>
      </c>
      <c r="C16" s="39">
        <v>8.44</v>
      </c>
      <c r="D16" s="38">
        <f t="shared" si="0"/>
        <v>0.9195702861127454</v>
      </c>
      <c r="E16" s="39">
        <v>8</v>
      </c>
      <c r="F16" s="39">
        <f t="shared" si="1"/>
        <v>0.38095238095238093</v>
      </c>
      <c r="G16" s="39">
        <f t="shared" si="2"/>
        <v>8.118467050806725</v>
      </c>
      <c r="H16" s="34" t="s">
        <v>9</v>
      </c>
      <c r="I16" s="34" t="s">
        <v>76</v>
      </c>
      <c r="J16" s="35"/>
      <c r="K16" s="1"/>
      <c r="L16" s="1"/>
      <c r="M16" s="1"/>
      <c r="N16" s="1"/>
      <c r="O16" s="1"/>
      <c r="P16" s="1"/>
      <c r="Q16" s="1"/>
    </row>
    <row r="17" spans="1:17" ht="13.5" thickBot="1">
      <c r="A17" s="37">
        <v>9</v>
      </c>
      <c r="B17" s="70" t="s">
        <v>47</v>
      </c>
      <c r="C17" s="38">
        <v>8.23</v>
      </c>
      <c r="D17" s="38">
        <f>C17/9.1782</f>
        <v>0.8966899827852957</v>
      </c>
      <c r="E17" s="39">
        <v>9.58</v>
      </c>
      <c r="F17" s="39">
        <f>E17/21</f>
        <v>0.4561904761904762</v>
      </c>
      <c r="G17" s="39">
        <f>(8*D17)+(2*F17)</f>
        <v>8.085900814663317</v>
      </c>
      <c r="H17" s="33"/>
      <c r="I17" s="34" t="s">
        <v>81</v>
      </c>
      <c r="J17" s="35"/>
      <c r="K17" s="1"/>
      <c r="L17" s="1"/>
      <c r="M17" s="1"/>
      <c r="N17" s="1"/>
      <c r="O17" s="1"/>
      <c r="P17" s="1"/>
      <c r="Q17" s="1"/>
    </row>
    <row r="18" spans="1:17" ht="13.5" thickBot="1">
      <c r="A18" s="37">
        <v>10</v>
      </c>
      <c r="B18" s="70" t="s">
        <v>46</v>
      </c>
      <c r="C18" s="39">
        <v>7.1</v>
      </c>
      <c r="D18" s="38">
        <f t="shared" si="0"/>
        <v>0.7735721601185417</v>
      </c>
      <c r="E18" s="39">
        <v>20</v>
      </c>
      <c r="F18" s="39">
        <f t="shared" si="1"/>
        <v>0.9523809523809523</v>
      </c>
      <c r="G18" s="39">
        <f t="shared" si="2"/>
        <v>8.093339185710239</v>
      </c>
      <c r="H18" s="33"/>
      <c r="I18" s="34" t="s">
        <v>83</v>
      </c>
      <c r="J18" s="35"/>
      <c r="K18" s="1"/>
      <c r="L18" s="1"/>
      <c r="M18" s="1"/>
      <c r="N18" s="1"/>
      <c r="O18" s="1"/>
      <c r="P18" s="1"/>
      <c r="Q18" s="1"/>
    </row>
    <row r="19" spans="1:17" ht="13.5" thickBot="1">
      <c r="A19" s="37">
        <v>11</v>
      </c>
      <c r="B19" s="70" t="s">
        <v>35</v>
      </c>
      <c r="C19" s="38">
        <v>8.2097</v>
      </c>
      <c r="D19" s="38">
        <f t="shared" si="0"/>
        <v>0.8944782201303088</v>
      </c>
      <c r="E19" s="39">
        <v>8.5</v>
      </c>
      <c r="F19" s="39">
        <f t="shared" si="1"/>
        <v>0.40476190476190477</v>
      </c>
      <c r="G19" s="39">
        <f t="shared" si="2"/>
        <v>7.965349570566279</v>
      </c>
      <c r="H19" s="33"/>
      <c r="I19" s="34" t="s">
        <v>80</v>
      </c>
      <c r="J19" s="35"/>
      <c r="K19" s="1"/>
      <c r="L19" s="1"/>
      <c r="M19" s="1"/>
      <c r="N19" s="1"/>
      <c r="O19" s="1"/>
      <c r="P19" s="1"/>
      <c r="Q19" s="1"/>
    </row>
    <row r="20" spans="1:17" ht="13.5" thickBot="1">
      <c r="A20" s="37">
        <v>12</v>
      </c>
      <c r="B20" s="70" t="s">
        <v>73</v>
      </c>
      <c r="C20" s="38">
        <v>7.3</v>
      </c>
      <c r="D20" s="38">
        <f t="shared" si="0"/>
        <v>0.7953629251923034</v>
      </c>
      <c r="E20" s="39">
        <v>16.33</v>
      </c>
      <c r="F20" s="39">
        <f t="shared" si="1"/>
        <v>0.7776190476190475</v>
      </c>
      <c r="G20" s="39">
        <f t="shared" si="2"/>
        <v>7.9181414967765225</v>
      </c>
      <c r="H20" s="34" t="s">
        <v>9</v>
      </c>
      <c r="I20" s="34" t="s">
        <v>78</v>
      </c>
      <c r="J20" s="35"/>
      <c r="K20" s="1"/>
      <c r="L20" s="1"/>
      <c r="M20" s="1"/>
      <c r="N20" s="1"/>
      <c r="O20" s="1"/>
      <c r="P20" s="1"/>
      <c r="Q20" s="1"/>
    </row>
    <row r="21" spans="1:17" ht="13.5" thickBot="1">
      <c r="A21" s="25"/>
      <c r="B21" s="70" t="s">
        <v>32</v>
      </c>
      <c r="C21" s="39">
        <v>8.0864</v>
      </c>
      <c r="D21" s="38">
        <f t="shared" si="0"/>
        <v>0.8810442134623345</v>
      </c>
      <c r="E21" s="39">
        <v>9</v>
      </c>
      <c r="F21" s="39">
        <f t="shared" si="1"/>
        <v>0.42857142857142855</v>
      </c>
      <c r="G21" s="39">
        <f t="shared" si="2"/>
        <v>7.905496564841533</v>
      </c>
      <c r="H21" s="33"/>
      <c r="I21" s="33"/>
      <c r="J21" s="35"/>
      <c r="K21" s="1"/>
      <c r="L21" s="1"/>
      <c r="M21" s="1"/>
      <c r="N21" s="1"/>
      <c r="O21" s="1"/>
      <c r="P21" s="1"/>
      <c r="Q21" s="1"/>
    </row>
    <row r="22" spans="1:17" s="9" customFormat="1" ht="13.5" thickBot="1">
      <c r="A22" s="37"/>
      <c r="B22" s="70" t="s">
        <v>63</v>
      </c>
      <c r="C22" s="39">
        <v>7.08</v>
      </c>
      <c r="D22" s="38">
        <f t="shared" si="0"/>
        <v>0.7713930836111655</v>
      </c>
      <c r="E22" s="39">
        <v>18</v>
      </c>
      <c r="F22" s="39">
        <f t="shared" si="1"/>
        <v>0.8571428571428571</v>
      </c>
      <c r="G22" s="39">
        <f t="shared" si="2"/>
        <v>7.885430383175039</v>
      </c>
      <c r="H22" s="33"/>
      <c r="I22" s="33"/>
      <c r="J22" s="35"/>
      <c r="K22" s="36"/>
      <c r="L22" s="36"/>
      <c r="M22" s="36"/>
      <c r="N22" s="36"/>
      <c r="O22" s="36"/>
      <c r="P22" s="36"/>
      <c r="Q22" s="36"/>
    </row>
    <row r="23" spans="1:17" ht="13.5" thickBot="1">
      <c r="A23" s="37"/>
      <c r="B23" s="70" t="s">
        <v>65</v>
      </c>
      <c r="C23" s="39">
        <v>7.72</v>
      </c>
      <c r="D23" s="38">
        <f t="shared" si="0"/>
        <v>0.8411235318472031</v>
      </c>
      <c r="E23" s="39">
        <v>11.75</v>
      </c>
      <c r="F23" s="39">
        <f t="shared" si="1"/>
        <v>0.5595238095238095</v>
      </c>
      <c r="G23" s="39">
        <f t="shared" si="2"/>
        <v>7.8480358738252445</v>
      </c>
      <c r="H23" s="32"/>
      <c r="I23" s="32"/>
      <c r="J23" s="1"/>
      <c r="K23" s="1"/>
      <c r="L23" s="1"/>
      <c r="M23" s="1"/>
      <c r="N23" s="1"/>
      <c r="O23" s="1"/>
      <c r="P23" s="1"/>
      <c r="Q23" s="1"/>
    </row>
    <row r="24" spans="1:17" ht="13.5" thickBot="1">
      <c r="A24" s="25"/>
      <c r="B24" s="70" t="s">
        <v>30</v>
      </c>
      <c r="C24" s="39">
        <v>7.74</v>
      </c>
      <c r="D24" s="38">
        <f t="shared" si="0"/>
        <v>0.8433026083545794</v>
      </c>
      <c r="E24" s="39">
        <v>11.5</v>
      </c>
      <c r="F24" s="39">
        <f t="shared" si="1"/>
        <v>0.5476190476190477</v>
      </c>
      <c r="G24" s="39">
        <f t="shared" si="2"/>
        <v>7.84165896207473</v>
      </c>
      <c r="H24" s="32"/>
      <c r="I24" s="32"/>
      <c r="J24" s="1"/>
      <c r="K24" s="1"/>
      <c r="L24" s="1"/>
      <c r="M24" s="1"/>
      <c r="N24" s="1"/>
      <c r="O24" s="1"/>
      <c r="P24" s="1"/>
      <c r="Q24" s="1"/>
    </row>
    <row r="25" spans="1:17" ht="14.25" customHeight="1" thickBot="1">
      <c r="A25" s="37"/>
      <c r="B25" s="70" t="s">
        <v>53</v>
      </c>
      <c r="C25" s="39">
        <v>7.3668</v>
      </c>
      <c r="D25" s="38">
        <f t="shared" si="0"/>
        <v>0.8026410407269399</v>
      </c>
      <c r="E25" s="39">
        <v>14</v>
      </c>
      <c r="F25" s="39">
        <f t="shared" si="1"/>
        <v>0.6666666666666666</v>
      </c>
      <c r="G25" s="39">
        <f t="shared" si="2"/>
        <v>7.754461659148852</v>
      </c>
      <c r="H25" s="32"/>
      <c r="I25" s="32"/>
      <c r="J25" s="1"/>
      <c r="K25" s="1"/>
      <c r="L25" s="1"/>
      <c r="M25" s="1"/>
      <c r="N25" s="1"/>
      <c r="O25" s="1"/>
      <c r="P25" s="1"/>
      <c r="Q25" s="1"/>
    </row>
    <row r="26" spans="1:17" ht="13.5" thickBot="1">
      <c r="A26" s="25"/>
      <c r="B26" s="70" t="s">
        <v>38</v>
      </c>
      <c r="C26" s="38">
        <v>7.5769</v>
      </c>
      <c r="D26" s="38">
        <f t="shared" si="0"/>
        <v>0.8255322394369267</v>
      </c>
      <c r="E26" s="39">
        <v>12</v>
      </c>
      <c r="F26" s="39">
        <f t="shared" si="1"/>
        <v>0.5714285714285714</v>
      </c>
      <c r="G26" s="39">
        <f t="shared" si="2"/>
        <v>7.747115058352556</v>
      </c>
      <c r="H26" s="32"/>
      <c r="I26" s="32"/>
      <c r="J26" s="1"/>
      <c r="K26" s="1"/>
      <c r="L26" s="1"/>
      <c r="M26" s="1"/>
      <c r="N26" s="1"/>
      <c r="O26" s="1"/>
      <c r="P26" s="1"/>
      <c r="Q26" s="1"/>
    </row>
    <row r="27" spans="1:17" ht="13.5" thickBot="1">
      <c r="A27" s="37"/>
      <c r="B27" s="70" t="s">
        <v>43</v>
      </c>
      <c r="C27" s="38">
        <v>7.534</v>
      </c>
      <c r="D27" s="38">
        <f t="shared" si="0"/>
        <v>0.8208581203286047</v>
      </c>
      <c r="E27" s="39">
        <v>10.66</v>
      </c>
      <c r="F27" s="39">
        <f t="shared" si="1"/>
        <v>0.5076190476190476</v>
      </c>
      <c r="G27" s="39">
        <f t="shared" si="2"/>
        <v>7.582103057866933</v>
      </c>
      <c r="H27" s="32"/>
      <c r="I27" s="32"/>
      <c r="J27" s="1"/>
      <c r="K27" s="1"/>
      <c r="L27" s="1"/>
      <c r="M27" s="1"/>
      <c r="N27" s="1"/>
      <c r="O27" s="1"/>
      <c r="P27" s="1"/>
      <c r="Q27" s="1"/>
    </row>
    <row r="28" spans="1:17" s="9" customFormat="1" ht="13.5" thickBot="1">
      <c r="A28" s="25"/>
      <c r="B28" s="70" t="s">
        <v>36</v>
      </c>
      <c r="C28" s="39">
        <v>7.8389</v>
      </c>
      <c r="D28" s="38">
        <f t="shared" si="0"/>
        <v>0.8540781416835544</v>
      </c>
      <c r="E28" s="39">
        <v>6</v>
      </c>
      <c r="F28" s="39">
        <f t="shared" si="1"/>
        <v>0.2857142857142857</v>
      </c>
      <c r="G28" s="39">
        <f t="shared" si="2"/>
        <v>7.404053704897007</v>
      </c>
      <c r="H28" s="32"/>
      <c r="I28" s="32"/>
      <c r="J28" s="36"/>
      <c r="K28" s="36"/>
      <c r="L28" s="36"/>
      <c r="M28" s="36"/>
      <c r="N28" s="36"/>
      <c r="O28" s="36"/>
      <c r="P28" s="36"/>
      <c r="Q28" s="36"/>
    </row>
    <row r="29" spans="1:17" ht="13.5" thickBot="1">
      <c r="A29" s="37"/>
      <c r="B29" s="70" t="s">
        <v>56</v>
      </c>
      <c r="C29" s="39">
        <v>8.0544</v>
      </c>
      <c r="D29" s="38">
        <f t="shared" si="0"/>
        <v>0.8775576910505327</v>
      </c>
      <c r="E29" s="39">
        <v>4</v>
      </c>
      <c r="F29" s="39">
        <f t="shared" si="1"/>
        <v>0.19047619047619047</v>
      </c>
      <c r="G29" s="39">
        <f t="shared" si="2"/>
        <v>7.401413909356643</v>
      </c>
      <c r="H29" s="32"/>
      <c r="I29" s="32"/>
      <c r="J29" s="1"/>
      <c r="K29" s="1"/>
      <c r="L29" s="1"/>
      <c r="M29" s="1"/>
      <c r="N29" s="1"/>
      <c r="O29" s="1"/>
      <c r="P29" s="1"/>
      <c r="Q29" s="1"/>
    </row>
    <row r="30" spans="1:17" ht="13.5" thickBot="1">
      <c r="A30" s="37"/>
      <c r="B30" s="70" t="s">
        <v>68</v>
      </c>
      <c r="C30" s="39">
        <v>7.5019</v>
      </c>
      <c r="D30" s="38">
        <f t="shared" si="0"/>
        <v>0.817360702534266</v>
      </c>
      <c r="E30" s="39">
        <v>7</v>
      </c>
      <c r="F30" s="39">
        <f t="shared" si="1"/>
        <v>0.3333333333333333</v>
      </c>
      <c r="G30" s="39">
        <f t="shared" si="2"/>
        <v>7.205552286940795</v>
      </c>
      <c r="H30" s="32"/>
      <c r="I30" s="32"/>
      <c r="J30" s="1"/>
      <c r="K30" s="1"/>
      <c r="L30" s="1"/>
      <c r="M30" s="1"/>
      <c r="N30" s="1"/>
      <c r="O30" s="1"/>
      <c r="P30" s="1"/>
      <c r="Q30" s="1"/>
    </row>
    <row r="31" spans="1:17" s="9" customFormat="1" ht="13.5" thickBot="1">
      <c r="A31" s="37"/>
      <c r="B31" s="70" t="s">
        <v>42</v>
      </c>
      <c r="C31" s="39">
        <v>7.5891</v>
      </c>
      <c r="D31" s="38">
        <f t="shared" si="0"/>
        <v>0.8268614761064261</v>
      </c>
      <c r="E31" s="39">
        <v>6</v>
      </c>
      <c r="F31" s="39">
        <f t="shared" si="1"/>
        <v>0.2857142857142857</v>
      </c>
      <c r="G31" s="39">
        <f t="shared" si="2"/>
        <v>7.18632038027998</v>
      </c>
      <c r="H31" s="32"/>
      <c r="I31" s="32"/>
      <c r="J31" s="36"/>
      <c r="K31" s="36"/>
      <c r="L31" s="36"/>
      <c r="M31" s="36"/>
      <c r="N31" s="36"/>
      <c r="O31" s="36"/>
      <c r="P31" s="36"/>
      <c r="Q31" s="36"/>
    </row>
    <row r="32" spans="1:17" ht="13.5" thickBot="1">
      <c r="A32" s="37"/>
      <c r="B32" s="70" t="s">
        <v>18</v>
      </c>
      <c r="C32" s="39">
        <v>6.732</v>
      </c>
      <c r="D32" s="38">
        <f t="shared" si="0"/>
        <v>0.7334771523828202</v>
      </c>
      <c r="E32" s="39">
        <v>13</v>
      </c>
      <c r="F32" s="39">
        <f t="shared" si="1"/>
        <v>0.6190476190476191</v>
      </c>
      <c r="G32" s="39">
        <f t="shared" si="2"/>
        <v>7.1059124571578</v>
      </c>
      <c r="H32" s="34" t="s">
        <v>9</v>
      </c>
      <c r="I32" s="32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25"/>
      <c r="B33" s="70" t="s">
        <v>25</v>
      </c>
      <c r="C33" s="38">
        <v>7.2</v>
      </c>
      <c r="D33" s="38">
        <f t="shared" si="0"/>
        <v>0.7844675426554226</v>
      </c>
      <c r="E33" s="39">
        <v>7</v>
      </c>
      <c r="F33" s="39">
        <f t="shared" si="1"/>
        <v>0.3333333333333333</v>
      </c>
      <c r="G33" s="39">
        <f t="shared" si="2"/>
        <v>6.942407007910048</v>
      </c>
      <c r="H33" s="40"/>
      <c r="I33" s="32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37"/>
      <c r="B34" s="70" t="s">
        <v>69</v>
      </c>
      <c r="C34" s="39">
        <v>6.443</v>
      </c>
      <c r="D34" s="38">
        <f t="shared" si="0"/>
        <v>0.7019894968512344</v>
      </c>
      <c r="E34" s="39">
        <v>11.5</v>
      </c>
      <c r="F34" s="39">
        <f t="shared" si="1"/>
        <v>0.5476190476190477</v>
      </c>
      <c r="G34" s="39">
        <f t="shared" si="2"/>
        <v>6.71115407004797</v>
      </c>
      <c r="H34" s="40"/>
      <c r="I34" s="32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37"/>
      <c r="B35" s="70" t="s">
        <v>59</v>
      </c>
      <c r="C35" s="39">
        <v>7.2521</v>
      </c>
      <c r="D35" s="38">
        <f t="shared" si="0"/>
        <v>0.7901440369571375</v>
      </c>
      <c r="E35" s="39">
        <v>4</v>
      </c>
      <c r="F35" s="39">
        <f t="shared" si="1"/>
        <v>0.19047619047619047</v>
      </c>
      <c r="G35" s="39">
        <f t="shared" si="2"/>
        <v>6.702104676609482</v>
      </c>
      <c r="H35" s="40"/>
      <c r="I35" s="32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25"/>
      <c r="B36" s="70" t="s">
        <v>37</v>
      </c>
      <c r="C36" s="39">
        <v>5.747</v>
      </c>
      <c r="D36" s="38">
        <f t="shared" si="0"/>
        <v>0.6261576343945435</v>
      </c>
      <c r="E36" s="39">
        <v>16</v>
      </c>
      <c r="F36" s="39">
        <f t="shared" si="1"/>
        <v>0.7619047619047619</v>
      </c>
      <c r="G36" s="39">
        <f t="shared" si="2"/>
        <v>6.533070598965872</v>
      </c>
      <c r="H36" s="40"/>
      <c r="I36" s="32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37"/>
      <c r="B37" s="70" t="s">
        <v>71</v>
      </c>
      <c r="C37" s="39">
        <v>5.712</v>
      </c>
      <c r="D37" s="38">
        <f t="shared" si="0"/>
        <v>0.6223442505066352</v>
      </c>
      <c r="E37" s="39">
        <v>16</v>
      </c>
      <c r="F37" s="39">
        <f t="shared" si="1"/>
        <v>0.7619047619047619</v>
      </c>
      <c r="G37" s="39">
        <f t="shared" si="2"/>
        <v>6.5025635278626055</v>
      </c>
      <c r="H37" s="40"/>
      <c r="I37" s="32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37"/>
      <c r="B38" s="70" t="s">
        <v>61</v>
      </c>
      <c r="C38" s="39">
        <v>5.754</v>
      </c>
      <c r="D38" s="38">
        <f t="shared" si="0"/>
        <v>0.6269203111721252</v>
      </c>
      <c r="E38" s="39">
        <v>14.5</v>
      </c>
      <c r="F38" s="39">
        <f t="shared" si="1"/>
        <v>0.6904761904761905</v>
      </c>
      <c r="G38" s="39">
        <f t="shared" si="2"/>
        <v>6.396314870329382</v>
      </c>
      <c r="H38" s="40"/>
      <c r="I38" s="32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37"/>
      <c r="B39" s="70" t="s">
        <v>44</v>
      </c>
      <c r="C39" s="39">
        <v>5.866</v>
      </c>
      <c r="D39" s="38">
        <f t="shared" si="0"/>
        <v>0.6391231396134318</v>
      </c>
      <c r="E39" s="39">
        <v>13.295</v>
      </c>
      <c r="F39" s="39">
        <f t="shared" si="1"/>
        <v>0.633095238095238</v>
      </c>
      <c r="G39" s="39">
        <f t="shared" si="2"/>
        <v>6.379175593097931</v>
      </c>
      <c r="H39" s="40"/>
      <c r="I39" s="32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37"/>
      <c r="B40" s="70" t="s">
        <v>52</v>
      </c>
      <c r="C40" s="39">
        <v>5.677</v>
      </c>
      <c r="D40" s="38">
        <f t="shared" si="0"/>
        <v>0.6185308666187269</v>
      </c>
      <c r="E40" s="39">
        <v>13.25</v>
      </c>
      <c r="F40" s="39">
        <f t="shared" si="1"/>
        <v>0.6309523809523809</v>
      </c>
      <c r="G40" s="39">
        <f t="shared" si="2"/>
        <v>6.210151694854577</v>
      </c>
      <c r="H40" s="40"/>
      <c r="I40" s="32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37"/>
      <c r="B41" s="70" t="s">
        <v>64</v>
      </c>
      <c r="C41" s="39">
        <v>5.648</v>
      </c>
      <c r="D41" s="38">
        <f t="shared" si="0"/>
        <v>0.6153712056830315</v>
      </c>
      <c r="E41" s="39">
        <v>13</v>
      </c>
      <c r="F41" s="39">
        <f t="shared" si="1"/>
        <v>0.6190476190476191</v>
      </c>
      <c r="G41" s="39">
        <f t="shared" si="2"/>
        <v>6.16106488355949</v>
      </c>
      <c r="H41" s="40"/>
      <c r="I41" s="32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37"/>
      <c r="B42" s="70" t="s">
        <v>70</v>
      </c>
      <c r="C42" s="39">
        <v>5.67</v>
      </c>
      <c r="D42" s="38">
        <f t="shared" si="0"/>
        <v>0.6177681898411453</v>
      </c>
      <c r="E42" s="39">
        <v>12.5</v>
      </c>
      <c r="F42" s="39">
        <f t="shared" si="1"/>
        <v>0.5952380952380952</v>
      </c>
      <c r="G42" s="39">
        <f t="shared" si="2"/>
        <v>6.132621709205353</v>
      </c>
      <c r="H42" s="40"/>
      <c r="I42" s="32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25"/>
      <c r="B43" s="70" t="s">
        <v>29</v>
      </c>
      <c r="C43" s="39">
        <v>5.976</v>
      </c>
      <c r="D43" s="38">
        <f t="shared" si="0"/>
        <v>0.6511080604040007</v>
      </c>
      <c r="E43" s="39">
        <v>8</v>
      </c>
      <c r="F43" s="39">
        <f t="shared" si="1"/>
        <v>0.38095238095238093</v>
      </c>
      <c r="G43" s="39">
        <f t="shared" si="2"/>
        <v>5.9707692451367675</v>
      </c>
      <c r="H43" s="40"/>
      <c r="I43" s="32"/>
      <c r="J43" s="1"/>
      <c r="K43" s="1"/>
      <c r="L43" s="1"/>
      <c r="M43" s="1"/>
      <c r="N43" s="1"/>
      <c r="O43" s="1"/>
      <c r="P43" s="1"/>
      <c r="Q43" s="1"/>
    </row>
    <row r="44" spans="1:17" ht="13.5" thickBot="1">
      <c r="A44" s="25"/>
      <c r="B44" s="70" t="s">
        <v>34</v>
      </c>
      <c r="C44" s="38">
        <v>5.7634</v>
      </c>
      <c r="D44" s="38">
        <f t="shared" si="0"/>
        <v>0.627944477130592</v>
      </c>
      <c r="E44" s="39">
        <v>9.5</v>
      </c>
      <c r="F44" s="39">
        <f t="shared" si="1"/>
        <v>0.4523809523809524</v>
      </c>
      <c r="G44" s="39">
        <f t="shared" si="2"/>
        <v>5.928317721806641</v>
      </c>
      <c r="H44" s="40"/>
      <c r="I44" s="32"/>
      <c r="J44" s="1"/>
      <c r="K44" s="1"/>
      <c r="L44" s="1"/>
      <c r="M44" s="1"/>
      <c r="N44" s="1"/>
      <c r="O44" s="1"/>
      <c r="P44" s="1"/>
      <c r="Q44" s="1"/>
    </row>
    <row r="45" spans="1:17" ht="14.25" customHeight="1" thickBot="1">
      <c r="A45" s="25"/>
      <c r="B45" s="70" t="s">
        <v>33</v>
      </c>
      <c r="C45" s="38">
        <v>5.397</v>
      </c>
      <c r="D45" s="38">
        <f t="shared" si="0"/>
        <v>0.5880237955154606</v>
      </c>
      <c r="E45" s="39">
        <v>12.5</v>
      </c>
      <c r="F45" s="39">
        <f t="shared" si="1"/>
        <v>0.5952380952380952</v>
      </c>
      <c r="G45" s="39">
        <f t="shared" si="2"/>
        <v>5.894666554599875</v>
      </c>
      <c r="H45" s="40"/>
      <c r="I45" s="32"/>
      <c r="J45" s="1"/>
      <c r="K45" s="1"/>
      <c r="L45" s="1"/>
      <c r="M45" s="1"/>
      <c r="N45" s="1"/>
      <c r="O45" s="1"/>
      <c r="P45" s="1"/>
      <c r="Q45" s="1"/>
    </row>
    <row r="46" spans="1:17" ht="13.5" thickBot="1">
      <c r="A46" s="37"/>
      <c r="B46" s="70" t="s">
        <v>40</v>
      </c>
      <c r="C46" s="39">
        <v>5.8415</v>
      </c>
      <c r="D46" s="38">
        <f t="shared" si="0"/>
        <v>0.636453770891896</v>
      </c>
      <c r="E46" s="39">
        <v>7</v>
      </c>
      <c r="F46" s="39">
        <f t="shared" si="1"/>
        <v>0.3333333333333333</v>
      </c>
      <c r="G46" s="39">
        <f t="shared" si="2"/>
        <v>5.758296833801835</v>
      </c>
      <c r="H46" s="40"/>
      <c r="I46" s="32"/>
      <c r="J46" s="1"/>
      <c r="K46" s="1"/>
      <c r="L46" s="1"/>
      <c r="M46" s="1"/>
      <c r="N46" s="1"/>
      <c r="O46" s="1"/>
      <c r="P46" s="1"/>
      <c r="Q46" s="1"/>
    </row>
    <row r="47" spans="1:17" ht="13.5" thickBot="1">
      <c r="A47" s="37"/>
      <c r="B47" s="69" t="s">
        <v>39</v>
      </c>
      <c r="C47" s="38">
        <v>5.4464</v>
      </c>
      <c r="D47" s="38">
        <f t="shared" si="0"/>
        <v>0.5934061144886796</v>
      </c>
      <c r="E47" s="39">
        <v>9.75</v>
      </c>
      <c r="F47" s="39">
        <f t="shared" si="1"/>
        <v>0.4642857142857143</v>
      </c>
      <c r="G47" s="39">
        <f t="shared" si="2"/>
        <v>5.675820344480866</v>
      </c>
      <c r="H47" s="40"/>
      <c r="I47" s="32"/>
      <c r="J47" s="1"/>
      <c r="K47" s="1"/>
      <c r="L47" s="1"/>
      <c r="M47" s="1"/>
      <c r="N47" s="1"/>
      <c r="O47" s="1"/>
      <c r="P47" s="1"/>
      <c r="Q47" s="1"/>
    </row>
    <row r="48" spans="1:17" ht="13.5" thickBot="1">
      <c r="A48" s="37"/>
      <c r="B48" s="70" t="s">
        <v>60</v>
      </c>
      <c r="C48" s="39">
        <v>6.096</v>
      </c>
      <c r="D48" s="38">
        <f t="shared" si="0"/>
        <v>0.6641825194482578</v>
      </c>
      <c r="E48" s="39">
        <v>2</v>
      </c>
      <c r="F48" s="39">
        <f t="shared" si="1"/>
        <v>0.09523809523809523</v>
      </c>
      <c r="G48" s="39">
        <f t="shared" si="2"/>
        <v>5.503936346062253</v>
      </c>
      <c r="H48" s="40"/>
      <c r="I48" s="32"/>
      <c r="J48" s="1"/>
      <c r="K48" s="1"/>
      <c r="L48" s="1"/>
      <c r="M48" s="1"/>
      <c r="N48" s="1"/>
      <c r="O48" s="1"/>
      <c r="P48" s="1"/>
      <c r="Q48" s="1"/>
    </row>
    <row r="49" spans="1:17" ht="13.5" thickBot="1">
      <c r="A49" s="25"/>
      <c r="B49" s="70" t="s">
        <v>26</v>
      </c>
      <c r="C49" s="39">
        <v>5.236</v>
      </c>
      <c r="D49" s="38">
        <f t="shared" si="0"/>
        <v>0.5704822296310823</v>
      </c>
      <c r="E49" s="39">
        <v>8.5</v>
      </c>
      <c r="F49" s="39">
        <f t="shared" si="1"/>
        <v>0.40476190476190477</v>
      </c>
      <c r="G49" s="39">
        <f t="shared" si="2"/>
        <v>5.373381646572468</v>
      </c>
      <c r="H49" s="40"/>
      <c r="I49" s="32"/>
      <c r="J49" s="1"/>
      <c r="K49" s="1"/>
      <c r="L49" s="1"/>
      <c r="M49" s="1"/>
      <c r="N49" s="1"/>
      <c r="O49" s="1"/>
      <c r="P49" s="1"/>
      <c r="Q49" s="1"/>
    </row>
    <row r="50" spans="1:17" ht="13.5" thickBot="1">
      <c r="A50" s="37"/>
      <c r="B50" s="70" t="s">
        <v>55</v>
      </c>
      <c r="C50" s="39">
        <v>4.94011</v>
      </c>
      <c r="D50" s="38">
        <f t="shared" si="0"/>
        <v>0.5382438822427055</v>
      </c>
      <c r="E50" s="39">
        <v>10</v>
      </c>
      <c r="F50" s="39">
        <f t="shared" si="1"/>
        <v>0.47619047619047616</v>
      </c>
      <c r="G50" s="39">
        <f t="shared" si="2"/>
        <v>5.258332010322596</v>
      </c>
      <c r="H50" s="40"/>
      <c r="I50" s="32"/>
      <c r="J50" s="1"/>
      <c r="K50" s="1"/>
      <c r="L50" s="1"/>
      <c r="M50" s="1"/>
      <c r="N50" s="1"/>
      <c r="O50" s="1"/>
      <c r="P50" s="1"/>
      <c r="Q50" s="1"/>
    </row>
    <row r="51" spans="1:17" ht="12.75">
      <c r="A51" s="54"/>
      <c r="B51" s="71" t="s">
        <v>41</v>
      </c>
      <c r="C51" s="56">
        <v>5.64</v>
      </c>
      <c r="D51" s="56">
        <f t="shared" si="0"/>
        <v>0.614499575080081</v>
      </c>
      <c r="E51" s="55">
        <v>2.5</v>
      </c>
      <c r="F51" s="55">
        <f t="shared" si="1"/>
        <v>0.11904761904761904</v>
      </c>
      <c r="G51" s="55">
        <f t="shared" si="2"/>
        <v>5.154091838735886</v>
      </c>
      <c r="H51" s="57"/>
      <c r="I51" s="58"/>
      <c r="J51" s="1"/>
      <c r="K51" s="1"/>
      <c r="L51" s="1"/>
      <c r="M51" s="1"/>
      <c r="N51" s="1"/>
      <c r="O51" s="1"/>
      <c r="P51" s="1"/>
      <c r="Q51" s="1"/>
    </row>
    <row r="52" spans="1:17" ht="12.75">
      <c r="A52" s="37"/>
      <c r="B52" s="72" t="s">
        <v>54</v>
      </c>
      <c r="C52" s="39">
        <v>5.545</v>
      </c>
      <c r="D52" s="38">
        <f t="shared" si="0"/>
        <v>0.6041489616700442</v>
      </c>
      <c r="E52" s="39">
        <v>3</v>
      </c>
      <c r="F52" s="39">
        <f t="shared" si="1"/>
        <v>0.14285714285714285</v>
      </c>
      <c r="G52" s="39">
        <f>(8*D52)+(2*F52)</f>
        <v>5.118905979074639</v>
      </c>
      <c r="H52" s="40"/>
      <c r="I52" s="32"/>
      <c r="J52" s="1"/>
      <c r="K52" s="1"/>
      <c r="L52" s="1"/>
      <c r="M52" s="1"/>
      <c r="N52" s="1"/>
      <c r="O52" s="1"/>
      <c r="P52" s="1"/>
      <c r="Q52" s="1"/>
    </row>
    <row r="53" spans="1:17" ht="12.75">
      <c r="A53" s="20" t="s">
        <v>19</v>
      </c>
      <c r="B53" s="53"/>
      <c r="C53" s="59"/>
      <c r="D53" s="59"/>
      <c r="E53" s="60"/>
      <c r="F53" s="60"/>
      <c r="G53" s="60"/>
      <c r="H53" s="61"/>
      <c r="I53" s="41"/>
      <c r="J53" s="1"/>
      <c r="K53" s="1"/>
      <c r="L53" s="1"/>
      <c r="M53" s="1"/>
      <c r="N53" s="1"/>
      <c r="O53" s="1"/>
      <c r="P53" s="1"/>
      <c r="Q53" s="1"/>
    </row>
    <row r="54" spans="1:17" ht="12.75">
      <c r="A54" s="5" t="s">
        <v>72</v>
      </c>
      <c r="B54" s="53"/>
      <c r="C54" s="62"/>
      <c r="D54" s="62"/>
      <c r="E54" s="63"/>
      <c r="F54" s="63"/>
      <c r="G54" s="63"/>
      <c r="H54" s="64"/>
      <c r="I54" s="68"/>
      <c r="J54" s="1"/>
      <c r="K54" s="1"/>
      <c r="L54" s="1"/>
      <c r="M54" s="1"/>
      <c r="N54" s="1"/>
      <c r="O54" s="1"/>
      <c r="P54" s="1"/>
      <c r="Q54" s="1"/>
    </row>
    <row r="55" spans="2:17" ht="12.75">
      <c r="B55" s="65" t="s">
        <v>45</v>
      </c>
      <c r="C55" s="52"/>
      <c r="D55" s="52"/>
      <c r="E55" s="52"/>
      <c r="F55" s="52"/>
      <c r="G55" s="52"/>
      <c r="H55" s="52"/>
      <c r="I55" s="7"/>
      <c r="J55" s="49"/>
      <c r="K55" s="1" t="s">
        <v>72</v>
      </c>
      <c r="L55" s="1"/>
      <c r="M55" s="1"/>
      <c r="N55" s="1"/>
      <c r="O55" s="1"/>
      <c r="P55" s="1"/>
      <c r="Q55" s="1"/>
    </row>
    <row r="56" spans="2:17" ht="12.75">
      <c r="B56" s="66" t="s">
        <v>62</v>
      </c>
      <c r="C56" s="67"/>
      <c r="D56" s="67"/>
      <c r="E56" s="67"/>
      <c r="F56" s="67"/>
      <c r="G56" s="67"/>
      <c r="H56" s="67"/>
      <c r="I56" s="41"/>
      <c r="J56" s="19"/>
      <c r="K56" s="19"/>
      <c r="L56" s="19"/>
      <c r="M56" s="19"/>
      <c r="N56" s="19"/>
      <c r="O56" s="19"/>
      <c r="P56" s="19"/>
      <c r="Q56" s="1"/>
    </row>
    <row r="57" spans="1:17" ht="24" customHeight="1">
      <c r="A57" s="52"/>
      <c r="B57" s="7"/>
      <c r="C57" s="7"/>
      <c r="D57" s="8"/>
      <c r="E57" s="7"/>
      <c r="F57" s="8"/>
      <c r="G57" s="7"/>
      <c r="H57" s="7"/>
      <c r="I57" s="7"/>
      <c r="J57" s="50"/>
      <c r="K57" s="51"/>
      <c r="L57" s="51"/>
      <c r="M57" s="51"/>
      <c r="N57" s="51"/>
      <c r="O57" s="51"/>
      <c r="P57" s="51"/>
      <c r="Q57" s="1"/>
    </row>
    <row r="58" spans="1:17" ht="12.75">
      <c r="A58" s="1"/>
      <c r="B58" s="41"/>
      <c r="C58" s="51"/>
      <c r="D58" s="51"/>
      <c r="E58" s="51"/>
      <c r="F58" s="51"/>
      <c r="G58" s="42"/>
      <c r="H58" s="43"/>
      <c r="I58" s="41"/>
      <c r="J58" s="1"/>
      <c r="K58" s="1"/>
      <c r="L58" s="1"/>
      <c r="M58" s="1"/>
      <c r="N58" s="1"/>
      <c r="O58" s="1"/>
      <c r="P58" s="1"/>
      <c r="Q58" s="1"/>
    </row>
    <row r="59" spans="1:17" ht="12.75">
      <c r="A59" s="1" t="s">
        <v>10</v>
      </c>
      <c r="B59" s="41"/>
      <c r="C59" s="2"/>
      <c r="D59" s="3"/>
      <c r="E59" s="3"/>
      <c r="F59" s="42"/>
      <c r="G59" s="42"/>
      <c r="H59" s="43"/>
      <c r="I59" s="41"/>
      <c r="J59" s="1"/>
      <c r="K59" s="1"/>
      <c r="L59" s="1"/>
      <c r="M59" s="1"/>
      <c r="N59" s="1"/>
      <c r="O59" s="1"/>
      <c r="P59" s="1"/>
      <c r="Q59" s="1"/>
    </row>
    <row r="60" spans="1:17" ht="12.75">
      <c r="A60" s="1" t="s">
        <v>49</v>
      </c>
      <c r="B60" s="41"/>
      <c r="C60" s="2"/>
      <c r="D60" s="3"/>
      <c r="E60" s="3"/>
      <c r="F60" s="42"/>
      <c r="G60" s="42"/>
      <c r="H60" s="43"/>
      <c r="I60" s="41"/>
      <c r="J60" s="1"/>
      <c r="K60" s="1"/>
      <c r="L60" s="1"/>
      <c r="M60" s="1"/>
      <c r="N60" s="1"/>
      <c r="O60" s="1"/>
      <c r="P60" s="1"/>
      <c r="Q60" s="1"/>
    </row>
    <row r="61" spans="1:37" s="7" customFormat="1" ht="12.75">
      <c r="A61" s="4"/>
      <c r="B61" s="19"/>
      <c r="C61" s="2"/>
      <c r="D61" s="3"/>
      <c r="E61" s="3"/>
      <c r="F61" s="42"/>
      <c r="G61" s="42"/>
      <c r="H61" s="43"/>
      <c r="I61" s="41"/>
      <c r="J61" s="1"/>
      <c r="K61" s="1"/>
      <c r="L61" s="1"/>
      <c r="M61" s="1"/>
      <c r="N61" s="1"/>
      <c r="O61" s="1"/>
      <c r="P61" s="1"/>
      <c r="Q61" s="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17" ht="12.75">
      <c r="A62" s="5" t="s">
        <v>21</v>
      </c>
      <c r="B62" s="1"/>
      <c r="C62" s="44"/>
      <c r="D62" s="45"/>
      <c r="E62" s="45"/>
      <c r="F62" s="42"/>
      <c r="G62" s="42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5" t="s">
        <v>50</v>
      </c>
      <c r="B63" s="1"/>
      <c r="C63" s="2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5" t="s">
        <v>20</v>
      </c>
      <c r="B64" s="1"/>
      <c r="C64" s="1"/>
      <c r="D64" s="3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5"/>
      <c r="B65" s="1"/>
      <c r="C65" s="1"/>
      <c r="D65" s="3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3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 t="s">
        <v>85</v>
      </c>
      <c r="B67" s="1"/>
      <c r="C67" s="1"/>
      <c r="D67" s="3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3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46" t="s">
        <v>74</v>
      </c>
      <c r="B69" s="1"/>
      <c r="C69" s="47"/>
      <c r="D69" s="48"/>
      <c r="E69" s="1"/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 t="s">
        <v>51</v>
      </c>
      <c r="B70" s="1"/>
      <c r="C70" s="47"/>
      <c r="D70" s="48"/>
      <c r="E70" s="1"/>
      <c r="F70" s="4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3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3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3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3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3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9"/>
      <c r="C76" s="1"/>
      <c r="D76" s="3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3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3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3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3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3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</sheetData>
  <sheetProtection/>
  <mergeCells count="3">
    <mergeCell ref="B56:H56"/>
    <mergeCell ref="J57:P57"/>
    <mergeCell ref="C58:F58"/>
  </mergeCells>
  <printOptions gridLines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&amp;Cseleção.xls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11" t="s">
        <v>12</v>
      </c>
      <c r="C1" s="11"/>
      <c r="D1" s="15"/>
      <c r="E1" s="15"/>
    </row>
    <row r="2" spans="2:5" ht="12.75">
      <c r="B2" s="11" t="s">
        <v>13</v>
      </c>
      <c r="C2" s="11"/>
      <c r="D2" s="15"/>
      <c r="E2" s="15"/>
    </row>
    <row r="3" spans="2:5" ht="12.75">
      <c r="B3" s="12"/>
      <c r="C3" s="12"/>
      <c r="D3" s="16"/>
      <c r="E3" s="16"/>
    </row>
    <row r="4" spans="2:5" ht="38.25">
      <c r="B4" s="12" t="s">
        <v>14</v>
      </c>
      <c r="C4" s="12"/>
      <c r="D4" s="16"/>
      <c r="E4" s="16"/>
    </row>
    <row r="5" spans="2:5" ht="12.75">
      <c r="B5" s="12"/>
      <c r="C5" s="12"/>
      <c r="D5" s="16"/>
      <c r="E5" s="16"/>
    </row>
    <row r="6" spans="2:5" ht="25.5">
      <c r="B6" s="11" t="s">
        <v>15</v>
      </c>
      <c r="C6" s="11"/>
      <c r="D6" s="15"/>
      <c r="E6" s="15" t="s">
        <v>16</v>
      </c>
    </row>
    <row r="7" spans="2:5" ht="13.5" thickBot="1">
      <c r="B7" s="12"/>
      <c r="C7" s="12"/>
      <c r="D7" s="16"/>
      <c r="E7" s="16"/>
    </row>
    <row r="8" spans="2:5" ht="39" thickBot="1">
      <c r="B8" s="13" t="s">
        <v>17</v>
      </c>
      <c r="C8" s="14"/>
      <c r="D8" s="17"/>
      <c r="E8" s="18">
        <v>1</v>
      </c>
    </row>
    <row r="9" spans="2:5" ht="12.75">
      <c r="B9" s="12"/>
      <c r="C9" s="12"/>
      <c r="D9" s="16"/>
      <c r="E9" s="16"/>
    </row>
    <row r="10" spans="2:5" ht="12.75">
      <c r="B10" s="12"/>
      <c r="C10" s="12"/>
      <c r="D10" s="16"/>
      <c r="E10" s="1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Seleção</dc:title>
  <dc:subject/>
  <dc:creator>LIPPGEQ</dc:creator>
  <cp:keywords/>
  <dc:description/>
  <cp:lastModifiedBy>Coordenadora</cp:lastModifiedBy>
  <cp:lastPrinted>2011-07-11T20:08:57Z</cp:lastPrinted>
  <dcterms:created xsi:type="dcterms:W3CDTF">1998-01-09T17:21:02Z</dcterms:created>
  <dcterms:modified xsi:type="dcterms:W3CDTF">2011-12-19T22:13:22Z</dcterms:modified>
  <cp:category/>
  <cp:version/>
  <cp:contentType/>
  <cp:contentStatus/>
</cp:coreProperties>
</file>