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29"/>
  <workbookPr defaultThemeVersion="166925"/>
  <mc:AlternateContent xmlns:mc="http://schemas.openxmlformats.org/markup-compatibility/2006">
    <mc:Choice Requires="x15">
      <x15ac:absPath xmlns:x15ac="http://schemas.microsoft.com/office/spreadsheetml/2010/11/ac" url="C:\Users\helde\Documents\UFRN_2018\Administrativo\comissão_accs\nova resolucao -arquivos do bacharelado\nova alteracao demanda alunos bacharelado\"/>
    </mc:Choice>
  </mc:AlternateContent>
  <workbookProtection workbookAlgorithmName="SHA-512" workbookHashValue="A4nr1MiySxUjeyX/J114KN4ZTnBKjmIhJrwWZAF6NeZOrA2GiI6dSV5pY7hsZVTkeQSpptI8UzN8Jy7Jz6g6wA==" workbookSaltValue="axaU6TLluPbb0PS3OklDNQ==" workbookSpinCount="100000" lockStructure="1"/>
  <bookViews>
    <workbookView xWindow="0" yWindow="0" windowWidth="20490" windowHeight="7530"/>
  </bookViews>
  <sheets>
    <sheet name="Planilh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49" i="1" l="1"/>
  <c r="K21" i="1" l="1"/>
  <c r="K172" i="1" l="1"/>
  <c r="K171" i="1"/>
  <c r="K170" i="1"/>
  <c r="K169" i="1"/>
  <c r="K197" i="1"/>
  <c r="K196" i="1"/>
  <c r="K195" i="1"/>
  <c r="K194" i="1"/>
  <c r="K193" i="1"/>
  <c r="K199" i="1"/>
  <c r="K198" i="1"/>
  <c r="K200" i="1"/>
  <c r="K222" i="1"/>
  <c r="K221" i="1"/>
  <c r="K220" i="1"/>
  <c r="K219" i="1"/>
  <c r="K218" i="1"/>
  <c r="K217" i="1"/>
  <c r="K216" i="1"/>
  <c r="K215" i="1"/>
  <c r="K223" i="1" s="1"/>
  <c r="K207" i="1"/>
  <c r="K210" i="1"/>
  <c r="K206" i="1"/>
  <c r="K205" i="1"/>
  <c r="K228" i="1"/>
  <c r="K227" i="1"/>
  <c r="K226" i="1"/>
  <c r="K225" i="1"/>
  <c r="K229" i="1" s="1"/>
  <c r="K202" i="1"/>
  <c r="K201" i="1"/>
  <c r="K203" i="1" l="1"/>
  <c r="K286" i="1"/>
  <c r="K285" i="1"/>
  <c r="K284" i="1"/>
  <c r="K283" i="1"/>
  <c r="K280" i="1"/>
  <c r="K279" i="1"/>
  <c r="K278" i="1"/>
  <c r="K277" i="1"/>
  <c r="K274" i="1"/>
  <c r="K273" i="1"/>
  <c r="K272" i="1"/>
  <c r="K271" i="1"/>
  <c r="K266" i="1"/>
  <c r="K265" i="1"/>
  <c r="K268" i="1"/>
  <c r="K267" i="1"/>
  <c r="K275" i="1" l="1"/>
  <c r="K281" i="1"/>
  <c r="K287" i="1"/>
  <c r="K269" i="1"/>
  <c r="K122" i="1"/>
  <c r="K130" i="1"/>
  <c r="K126" i="1"/>
  <c r="K118" i="1"/>
  <c r="K114" i="1"/>
  <c r="K110" i="1"/>
  <c r="K69" i="1"/>
  <c r="K60" i="1"/>
  <c r="K55" i="1"/>
  <c r="K47" i="1"/>
  <c r="K46" i="1"/>
  <c r="K45" i="1"/>
  <c r="K41" i="1"/>
  <c r="K40" i="1"/>
  <c r="K42" i="1"/>
  <c r="K35" i="1"/>
  <c r="K43" i="1" l="1"/>
  <c r="K48" i="1"/>
  <c r="K158" i="1"/>
  <c r="K157" i="1"/>
  <c r="K232" i="1" l="1"/>
  <c r="K233" i="1"/>
  <c r="K234" i="1"/>
  <c r="K235" i="1"/>
  <c r="K236" i="1"/>
  <c r="K237" i="1"/>
  <c r="K238" i="1"/>
  <c r="K239" i="1"/>
  <c r="K240" i="1"/>
  <c r="K231" i="1"/>
  <c r="K83" i="1"/>
  <c r="K82" i="1"/>
  <c r="K81" i="1"/>
  <c r="K80" i="1"/>
  <c r="K79" i="1"/>
  <c r="K78" i="1"/>
  <c r="K77" i="1"/>
  <c r="K76" i="1"/>
  <c r="K75" i="1"/>
  <c r="K74" i="1"/>
  <c r="K241" i="1" l="1"/>
  <c r="K92" i="1"/>
  <c r="K93" i="1" s="1"/>
  <c r="K300" i="1"/>
  <c r="K301" i="1" s="1"/>
  <c r="K297" i="1"/>
  <c r="K298" i="1" s="1"/>
  <c r="K294" i="1"/>
  <c r="K295" i="1" s="1"/>
  <c r="K262" i="1"/>
  <c r="K261" i="1"/>
  <c r="K257" i="1"/>
  <c r="K258" i="1"/>
  <c r="K254" i="1"/>
  <c r="K253" i="1"/>
  <c r="K250" i="1"/>
  <c r="K249" i="1"/>
  <c r="K248" i="1"/>
  <c r="K247" i="1"/>
  <c r="K246" i="1"/>
  <c r="K245" i="1"/>
  <c r="K244" i="1"/>
  <c r="K243" i="1"/>
  <c r="K212" i="1"/>
  <c r="K211" i="1"/>
  <c r="K209" i="1"/>
  <c r="K208" i="1"/>
  <c r="K190" i="1"/>
  <c r="K189" i="1"/>
  <c r="K188" i="1"/>
  <c r="K187" i="1"/>
  <c r="K184" i="1"/>
  <c r="K183" i="1"/>
  <c r="K182" i="1"/>
  <c r="K181" i="1"/>
  <c r="K174" i="1"/>
  <c r="K173" i="1"/>
  <c r="K168" i="1"/>
  <c r="K167" i="1"/>
  <c r="K178" i="1"/>
  <c r="K177" i="1"/>
  <c r="K176" i="1"/>
  <c r="K175" i="1"/>
  <c r="K164" i="1"/>
  <c r="K163" i="1"/>
  <c r="K162" i="1"/>
  <c r="K161" i="1"/>
  <c r="K159" i="1"/>
  <c r="K144" i="1"/>
  <c r="K145" i="1"/>
  <c r="K149" i="1"/>
  <c r="K148" i="1"/>
  <c r="K143" i="1"/>
  <c r="K142" i="1"/>
  <c r="K139" i="1"/>
  <c r="K138" i="1"/>
  <c r="K134" i="1"/>
  <c r="K135" i="1"/>
  <c r="K131" i="1"/>
  <c r="K132" i="1" s="1"/>
  <c r="K127" i="1"/>
  <c r="K128" i="1" s="1"/>
  <c r="K123" i="1"/>
  <c r="K124" i="1" s="1"/>
  <c r="K119" i="1"/>
  <c r="K120" i="1" s="1"/>
  <c r="K115" i="1"/>
  <c r="K116" i="1" s="1"/>
  <c r="K111" i="1"/>
  <c r="K112" i="1" s="1"/>
  <c r="K107" i="1"/>
  <c r="K108" i="1" s="1"/>
  <c r="K104" i="1"/>
  <c r="K105" i="1" s="1"/>
  <c r="K101" i="1"/>
  <c r="K102" i="1" s="1"/>
  <c r="K98" i="1"/>
  <c r="K99" i="1" s="1"/>
  <c r="K95" i="1"/>
  <c r="K96" i="1" s="1"/>
  <c r="K89" i="1"/>
  <c r="K90" i="1" s="1"/>
  <c r="K86" i="1"/>
  <c r="K87" i="1" s="1"/>
  <c r="K71" i="1"/>
  <c r="K70" i="1"/>
  <c r="K66" i="1"/>
  <c r="K65" i="1"/>
  <c r="K62" i="1"/>
  <c r="K61" i="1"/>
  <c r="K57" i="1"/>
  <c r="K56" i="1"/>
  <c r="K213" i="1" l="1"/>
  <c r="K58" i="1"/>
  <c r="K63" i="1"/>
  <c r="K72" i="1"/>
  <c r="K255" i="1"/>
  <c r="K259" i="1"/>
  <c r="K251" i="1"/>
  <c r="K302" i="1"/>
  <c r="K263" i="1"/>
  <c r="K140" i="1"/>
  <c r="K179" i="1"/>
  <c r="K185" i="1"/>
  <c r="K191" i="1"/>
  <c r="K136" i="1"/>
  <c r="K165" i="1"/>
  <c r="K150" i="1"/>
  <c r="K146" i="1"/>
  <c r="K84" i="1"/>
  <c r="K67" i="1"/>
  <c r="K37" i="1"/>
  <c r="K36" i="1"/>
  <c r="K32" i="1"/>
  <c r="K31" i="1"/>
  <c r="K28" i="1"/>
  <c r="K27" i="1"/>
  <c r="K29" i="1" s="1"/>
  <c r="K23" i="1"/>
  <c r="K38" i="1" l="1"/>
  <c r="K288" i="1"/>
  <c r="K151" i="1"/>
  <c r="K24" i="1"/>
  <c r="K33" i="1"/>
  <c r="K303" i="1" l="1"/>
</calcChain>
</file>

<file path=xl/comments1.xml><?xml version="1.0" encoding="utf-8"?>
<comments xmlns="http://schemas.openxmlformats.org/spreadsheetml/2006/main">
  <authors>
    <author>Helder Macedo</author>
  </authors>
  <commentList>
    <comment ref="A21" authorId="0" shapeId="0">
      <text>
        <r>
          <rPr>
            <b/>
            <sz val="9"/>
            <color indexed="81"/>
            <rFont val="Segoe UI"/>
            <family val="2"/>
          </rPr>
          <t>Helder Macedo:</t>
        </r>
        <r>
          <rPr>
            <sz val="9"/>
            <color indexed="81"/>
            <rFont val="Segoe UI"/>
            <family val="2"/>
          </rPr>
          <t xml:space="preserve">
Insira, aqui, o número do documento que for digitalizado referente à atividade cadastrada. Exemplo: 01</t>
        </r>
      </text>
    </comment>
    <comment ref="B21" authorId="0" shapeId="0">
      <text>
        <r>
          <rPr>
            <b/>
            <sz val="9"/>
            <color indexed="81"/>
            <rFont val="Segoe UI"/>
            <family val="2"/>
          </rPr>
          <t>Helder Macedo:</t>
        </r>
        <r>
          <rPr>
            <sz val="9"/>
            <color indexed="81"/>
            <rFont val="Segoe UI"/>
            <family val="2"/>
          </rPr>
          <t xml:space="preserve">
Insira, aqui, a atividade. Exemplo: Monitoria no Projeto de Ensino Catástrofes urbanas na açucarocracia das vilas pernambucanas (século XVIII)</t>
        </r>
      </text>
    </comment>
    <comment ref="H21" authorId="0" shapeId="0">
      <text>
        <r>
          <rPr>
            <b/>
            <sz val="9"/>
            <color indexed="81"/>
            <rFont val="Segoe UI"/>
            <family val="2"/>
          </rPr>
          <t>Helder Macedo:</t>
        </r>
        <r>
          <rPr>
            <sz val="9"/>
            <color indexed="81"/>
            <rFont val="Segoe UI"/>
            <family val="2"/>
          </rPr>
          <t xml:space="preserve">
Insira, no campo, a quantidade de semestres que atuou no projeto. Lembre de verificar a carga horária máxima permitida na última coluna</t>
        </r>
      </text>
    </comment>
  </commentList>
</comments>
</file>

<file path=xl/sharedStrings.xml><?xml version="1.0" encoding="utf-8"?>
<sst xmlns="http://schemas.openxmlformats.org/spreadsheetml/2006/main" count="415" uniqueCount="192">
  <si>
    <t>MINISTÉRIO DA EDUCAÇÃO</t>
  </si>
  <si>
    <t>UNIVERSIDADE FEDERAL DO RIO GRANDE DO NORTE</t>
  </si>
  <si>
    <t>CENTRO DE ENSINO SUPERIOR DO SERIDÓ</t>
  </si>
  <si>
    <t>CAMPUS DE CAICÓ</t>
  </si>
  <si>
    <t>QUADRO DESCRITIVO COM REGISTRO DE HORAS DE AACC</t>
  </si>
  <si>
    <t>DISCENTE</t>
  </si>
  <si>
    <t>MATRÍCULA</t>
  </si>
  <si>
    <t>Inserir, nos campos em cinza, o nome da atividade e quantidade. Será calculado, automaticamente, o somatório do</t>
  </si>
  <si>
    <t>total de horas de AACC.</t>
  </si>
  <si>
    <t>1. ATIVIDADES DE ENSINO</t>
  </si>
  <si>
    <t>Nº</t>
  </si>
  <si>
    <t xml:space="preserve">Atividade </t>
  </si>
  <si>
    <t>Carga horária máxima (hora AACC)</t>
  </si>
  <si>
    <t>Hora AACC</t>
  </si>
  <si>
    <t>Quantidade</t>
  </si>
  <si>
    <t>Unidade</t>
  </si>
  <si>
    <t>Equivalência</t>
  </si>
  <si>
    <t>1.1</t>
  </si>
  <si>
    <t>Monitoria, remunerada ou voluntária, em projeto cadastrado na UFRN, em disciplina(s) do Departamento de História</t>
  </si>
  <si>
    <t>semestre</t>
  </si>
  <si>
    <t>Total 1.1</t>
  </si>
  <si>
    <t>1.2</t>
  </si>
  <si>
    <t>Monitoria, remunerada ou voluntária, em projeto cadastrado na UFRN, em disciplina(s) de outro departamento</t>
  </si>
  <si>
    <t>Total 1.2</t>
  </si>
  <si>
    <t>1.3</t>
  </si>
  <si>
    <t>Produção de material didático-pedagógico resultante de projeto vinculado a uma instituição educacional pública ou privada – Livro</t>
  </si>
  <si>
    <t>livro</t>
  </si>
  <si>
    <t>Total 1.3</t>
  </si>
  <si>
    <t>1.4</t>
  </si>
  <si>
    <t>Produção de material didático-pedagógico resultante de projeto vinculado a uma instituição educacional pública ou privada – Texto, artigo, vídeo ou congênere</t>
  </si>
  <si>
    <t>texto/artigo/vídeo/congênere</t>
  </si>
  <si>
    <t>Total 1.4</t>
  </si>
  <si>
    <t>Subtotal Atividades de Ensino</t>
  </si>
  <si>
    <t>2. ATIVIDADES DE PESQUISA</t>
  </si>
  <si>
    <t>2.1</t>
  </si>
  <si>
    <t>Iniciação Científica, como bolsista remunerado ou voluntário, atuando em projeto de pesquisa registrado na UFRN, ligado ao Departamento de História</t>
  </si>
  <si>
    <t>Total 2.1</t>
  </si>
  <si>
    <t>2.2</t>
  </si>
  <si>
    <t>Iniciação Científica, como bolsista remunerado ou voluntário, atuando em projeto de pesquisa registrado na UFRN, ligado a outro departamento</t>
  </si>
  <si>
    <t>Total 2.2</t>
  </si>
  <si>
    <t>2.3</t>
  </si>
  <si>
    <t>Total 2.3</t>
  </si>
  <si>
    <t>2.4</t>
  </si>
  <si>
    <t>Participação do Programa de Educação Tutorial (PET) devidamente cadastrado na UFRN</t>
  </si>
  <si>
    <t>Total 2.4</t>
  </si>
  <si>
    <t>2.5</t>
  </si>
  <si>
    <t>Estágio técnico em pesquisa na área de História, realizado em instituição pública ou privada. (para cada hora)</t>
  </si>
  <si>
    <t>hora</t>
  </si>
  <si>
    <t>horas</t>
  </si>
  <si>
    <t>Total 2.5</t>
  </si>
  <si>
    <t>2.6</t>
  </si>
  <si>
    <t>Produção técnica em História ou em área correlata, que tenha sido aprovada por comissão ou conselho editorial – Livro técnico como autor principal</t>
  </si>
  <si>
    <t>Total 2.6</t>
  </si>
  <si>
    <t>2.7</t>
  </si>
  <si>
    <t xml:space="preserve">Produção técnica em História ou em área correlata, que tenha sido aprovada por comissão ou conselho editorial – Livro técnico como co-autor </t>
  </si>
  <si>
    <t>Total 2.7</t>
  </si>
  <si>
    <t>2.8</t>
  </si>
  <si>
    <t>Produção técnica em História ou em área correlata, que tenha sido aprovada por comissão ou conselho editorial – Capítulo de Livro técnico como autor principal</t>
  </si>
  <si>
    <t>capítulo</t>
  </si>
  <si>
    <t>Total 2.8</t>
  </si>
  <si>
    <t>2.9</t>
  </si>
  <si>
    <t xml:space="preserve">Produção técnica em História ou em área correlata, que tenha sido aprovada por comissão ou conselho editorial – Capítulo de Livro técnico como co-autor </t>
  </si>
  <si>
    <t>Total 2.9</t>
  </si>
  <si>
    <t>2.10</t>
  </si>
  <si>
    <t>Produção técnica em História ou em área correlata, que tenha sido aprovada por comissão ou conselho editorial – Manuais, apostilas, tutoriais como autor principal</t>
  </si>
  <si>
    <t>manual/apostila/tutorial</t>
  </si>
  <si>
    <t>Total 2.10</t>
  </si>
  <si>
    <t>2.11</t>
  </si>
  <si>
    <t>Total 2.11</t>
  </si>
  <si>
    <t xml:space="preserve">Produção técnica em História ou em área correlata, que tenha sido aprovada por comissão ou conselho editorial – Manuais, apostilas, tutoriais como co-autor </t>
  </si>
  <si>
    <t>2.12</t>
  </si>
  <si>
    <t>Produção acadêmica na área de História ou em área correlata publicada em periódico científico com qualis, como autor principal</t>
  </si>
  <si>
    <t>texto</t>
  </si>
  <si>
    <t>Total 2.12</t>
  </si>
  <si>
    <t>2.13</t>
  </si>
  <si>
    <t>Produção acadêmica na área de História ou em área correlata publicada em periódico científico com qualis, como co-autor</t>
  </si>
  <si>
    <t>Total 2.13</t>
  </si>
  <si>
    <t>2.14</t>
  </si>
  <si>
    <t>Produção de trabalho completo na área de História ou em área correlata publicado em Anais de Congresso Científico ou Técnico Internacional, como autor principal</t>
  </si>
  <si>
    <t>Total 2.14</t>
  </si>
  <si>
    <t>trabalho</t>
  </si>
  <si>
    <t>2.15</t>
  </si>
  <si>
    <t xml:space="preserve">Produção de trabalho completo na área de História ou em área correlata publicado em Anais de Congresso Científico ou Técnico Internacional, como co-autor </t>
  </si>
  <si>
    <t>Total 2.15</t>
  </si>
  <si>
    <t>2.16</t>
  </si>
  <si>
    <t>Produção de trabalho completo na área de História ou em área correlata publicado em Anais de Congresso Científico ou Técnico Nacional, como autor principal</t>
  </si>
  <si>
    <t>Total 2.16</t>
  </si>
  <si>
    <t>2.17</t>
  </si>
  <si>
    <t>Produção de trabalho completo na área de História ou em área correlata publicado em Anais de Congresso Científico ou Técnico Nacional, como co-autor</t>
  </si>
  <si>
    <t>Total 2.17</t>
  </si>
  <si>
    <t>2.18</t>
  </si>
  <si>
    <t>Produção de trabalho completo na área de História ou em área correlata publicado em Anais de Congresso Científico ou Técnico Regional ou Local, como autor principal</t>
  </si>
  <si>
    <t>Total 2.18</t>
  </si>
  <si>
    <t>2.19</t>
  </si>
  <si>
    <t xml:space="preserve">Produção de trabalho completo na área de História ou em área correlata publicado em Anais de Congresso Científico ou Técnico Regional ou Local, como co-autor </t>
  </si>
  <si>
    <t>Total 2.19</t>
  </si>
  <si>
    <t>2.20</t>
  </si>
  <si>
    <t>resumo</t>
  </si>
  <si>
    <t>Total 2.20</t>
  </si>
  <si>
    <t>2.21</t>
  </si>
  <si>
    <t>Total 2.21</t>
  </si>
  <si>
    <t>2.22</t>
  </si>
  <si>
    <t>Apresentação de trabalho científico na área de História ou de área correlata em eventos internacionais (sem publicação)</t>
  </si>
  <si>
    <t>apresentação</t>
  </si>
  <si>
    <t>Total 2.22</t>
  </si>
  <si>
    <t>2.23</t>
  </si>
  <si>
    <t>Premiação por trabalho acadêmico na área de História apresentado em concursos públicos, reuniões técnicas ou científicas</t>
  </si>
  <si>
    <t>prêmio</t>
  </si>
  <si>
    <t>Total 2.23</t>
  </si>
  <si>
    <t>Subtotal Atividades de Pesquisa</t>
  </si>
  <si>
    <t>3. ATIVIDADES DE EXTENSÃO</t>
  </si>
  <si>
    <t>3.1</t>
  </si>
  <si>
    <t>Participação em eventos acadêmicos na área de História ou em área correlata, de nível internacional</t>
  </si>
  <si>
    <t>evento</t>
  </si>
  <si>
    <t>Total 3.1</t>
  </si>
  <si>
    <t>3.2</t>
  </si>
  <si>
    <t>Participação em eventos acadêmicos na área de História ou em área correlata, de nível nacional</t>
  </si>
  <si>
    <t>Total 3.2</t>
  </si>
  <si>
    <t>Participação em eventos acadêmicos na área de História ou em área correlata, de nível regional ou local</t>
  </si>
  <si>
    <t>Total 3.3</t>
  </si>
  <si>
    <t>3.3</t>
  </si>
  <si>
    <t>3.4</t>
  </si>
  <si>
    <t>Participação em práticas científico-socioculturais e de prestação de serviços no âmbito da UFRN (exemplo: Trilhas Potiguares, Pé na Trilha e congêneres)</t>
  </si>
  <si>
    <t>participação</t>
  </si>
  <si>
    <t>Total 3.4</t>
  </si>
  <si>
    <t>3.5</t>
  </si>
  <si>
    <t>Participação, como produtor ou artista, em apresentações artísticas em instituições públicas ou privadas, tais como espetáculo de teatro, música, poesia, dança, exposição de pinturas e fotografias, vinculadas a projetos culturais e acadêmicos</t>
  </si>
  <si>
    <t>montagem</t>
  </si>
  <si>
    <t>Total 3.5</t>
  </si>
  <si>
    <t>3.6</t>
  </si>
  <si>
    <t>Participação em Ação de Extensão registrada na UFRN, como bolsista remunerado ou voluntário</t>
  </si>
  <si>
    <t>Total 3.6</t>
  </si>
  <si>
    <t>Colaborador voluntário em Ação de Extensão registrada na UFRN</t>
  </si>
  <si>
    <t>3.7</t>
  </si>
  <si>
    <t>Total 3.7</t>
  </si>
  <si>
    <t>3.8</t>
  </si>
  <si>
    <t>Total 3.8</t>
  </si>
  <si>
    <t>3.9</t>
  </si>
  <si>
    <t>Premiação por trabalho acadêmico de extensão outorgado por instituição pública ou privada</t>
  </si>
  <si>
    <t>Total 3.9</t>
  </si>
  <si>
    <t>3.10</t>
  </si>
  <si>
    <t>Total 3.10</t>
  </si>
  <si>
    <t>3.11</t>
  </si>
  <si>
    <t>Total 3.11</t>
  </si>
  <si>
    <t>Subtotal Atividades de Extensão</t>
  </si>
  <si>
    <t>4. REPRESENTAÇÃO ESTUDANTIL</t>
  </si>
  <si>
    <t>4.1</t>
  </si>
  <si>
    <t>Total 4.1</t>
  </si>
  <si>
    <t>4.2</t>
  </si>
  <si>
    <t>Total 4.2</t>
  </si>
  <si>
    <t>4.3</t>
  </si>
  <si>
    <t>Participação, como representante estudantil, do Colegiado do Curso de História ou da Plenária do Departamento de História</t>
  </si>
  <si>
    <t>Total 4.3</t>
  </si>
  <si>
    <t>TOTAL DE HORAS ACCC</t>
  </si>
  <si>
    <t>1.5</t>
  </si>
  <si>
    <t>Total 1.5</t>
  </si>
  <si>
    <t xml:space="preserve">Participação, como bolsista ou como voluntário, de projeto de pesquisa registrado em outra instituição pública que não a UFRN, na área de História </t>
  </si>
  <si>
    <t>1.6</t>
  </si>
  <si>
    <t>Experiência como professor(a) na área de História</t>
  </si>
  <si>
    <t>Total 1.6</t>
  </si>
  <si>
    <t>Experiência como monitor(a) em projetos e/ou programas educacionais</t>
  </si>
  <si>
    <t>Participação em mini-curso, curso, oficina e similares, como discente, na área de História ou em área correlata</t>
  </si>
  <si>
    <t>3.12</t>
  </si>
  <si>
    <t>Total 3.12</t>
  </si>
  <si>
    <t>3.13</t>
  </si>
  <si>
    <t>Monitoria em evento nacional</t>
  </si>
  <si>
    <t>Monitoria em evento internacional</t>
  </si>
  <si>
    <t>Total 3.13</t>
  </si>
  <si>
    <t>3.14</t>
  </si>
  <si>
    <t>Total 3.14</t>
  </si>
  <si>
    <t xml:space="preserve">Participação na diretoria do Centro Acadêmico de História da UFRN </t>
  </si>
  <si>
    <t xml:space="preserve">Participação na diretoria do Diretório Central de Estudantes (DCE) da UFRN </t>
  </si>
  <si>
    <t xml:space="preserve">Publicação de resumo de trabalho científico na área de História ou de área correlata em cadernos de resumos ou anais de congressos indexados com ISBN, em nível local, regional, nacional ou internacional, como autor principal </t>
  </si>
  <si>
    <t>Publicação de resumo de trabalho científico na área de História ou de área correlata em cadernos de resumos ou anais de congressos indexados com ISBN, em nível local, regional, nacional ou internacional, como co-autor</t>
  </si>
  <si>
    <t>Monitoria em evento regional</t>
  </si>
  <si>
    <t>Monitoria em evento local</t>
  </si>
  <si>
    <t>Participação, como ministrante e/ou palestrante e/ou mediador em eventos científicos e/ou culturais, dentro e/ou fora da UFRN</t>
  </si>
  <si>
    <t>Participação no Programa Mesário Voluntário do TRE-RN</t>
  </si>
  <si>
    <t>Participação em Comissões Eleitorais no âmbito da UFRN</t>
  </si>
  <si>
    <t>3.15</t>
  </si>
  <si>
    <t>Total 3.15</t>
  </si>
  <si>
    <t>3.16</t>
  </si>
  <si>
    <t>Total 3.16</t>
  </si>
  <si>
    <t>3.17</t>
  </si>
  <si>
    <t>Total 3.17</t>
  </si>
  <si>
    <t>3.18</t>
  </si>
  <si>
    <t>Total 3.18</t>
  </si>
  <si>
    <t xml:space="preserve">Estágio, remunerado ou voluntário, em laboratórios, museus, arquivos, centros de
documentação e congêneres, na área de História ou correlatas, no âmbito da UFRN </t>
  </si>
  <si>
    <t>Estágio, remunerado ou voluntário, em laboratórios, museus, arquivos, centros de
documentação e congêneres, na área de História, em outra instituição pública ou privada</t>
  </si>
  <si>
    <t>Subtotal Atividades de Representação Estudantil</t>
  </si>
  <si>
    <t>COLEGIADO DO CURSO DE BACHARELADO EM HISTÓRIA</t>
  </si>
  <si>
    <t>RESOLUÇÃO Nº 001/2018 - CCBH/CERES - ANEXO IV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</si>
</sst>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sz val="11"/>
      <color theme="1"/>
      <name val="Arial"/>
      <family val="2"/>
    </font>
    <font>
      <b/>
      <sz val="11"/>
      <color theme="1"/>
      <name val="Arial"/>
      <family val="2"/>
    </font>
    <font>
      <sz val="8"/>
      <color theme="1"/>
      <name val="Arial"/>
      <family val="2"/>
    </font>
    <font>
      <b/>
      <sz val="14"/>
      <color theme="1"/>
      <name val="Arial"/>
      <family val="2"/>
    </font>
    <font>
      <sz val="14"/>
      <color theme="1"/>
      <name val="Arial"/>
      <family val="2"/>
    </font>
    <font>
      <sz val="9"/>
      <color indexed="81"/>
      <name val="Segoe UI"/>
      <family val="2"/>
    </font>
    <font>
      <b/>
      <sz val="9"/>
      <color indexed="81"/>
      <name val="Segoe UI"/>
      <family val="2"/>
    </font>
  </fonts>
  <fills count="9">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3" tint="0.59999389629810485"/>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8">
    <xf numFmtId="0" fontId="0" fillId="0" borderId="0" xfId="0"/>
    <xf numFmtId="0" fontId="2" fillId="0" borderId="1" xfId="0" applyFont="1" applyBorder="1" applyProtection="1"/>
    <xf numFmtId="0" fontId="2" fillId="0" borderId="1" xfId="0" applyFont="1" applyBorder="1" applyAlignment="1" applyProtection="1">
      <alignment horizontal="center" vertical="center" wrapText="1"/>
    </xf>
    <xf numFmtId="0" fontId="1" fillId="0" borderId="0" xfId="0" applyFont="1" applyProtection="1"/>
    <xf numFmtId="0" fontId="1" fillId="0" borderId="1" xfId="0" applyFont="1" applyBorder="1" applyProtection="1"/>
    <xf numFmtId="0" fontId="2" fillId="0" borderId="0" xfId="0" applyFont="1" applyProtection="1"/>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5" fillId="0" borderId="0" xfId="0" applyFont="1" applyProtection="1"/>
    <xf numFmtId="0" fontId="1" fillId="2" borderId="1" xfId="0" applyFont="1" applyFill="1" applyBorder="1" applyAlignment="1" applyProtection="1">
      <alignment horizontal="left"/>
      <protection locked="0"/>
    </xf>
    <xf numFmtId="0" fontId="1" fillId="2" borderId="2" xfId="0" applyFont="1" applyFill="1" applyBorder="1" applyAlignment="1" applyProtection="1">
      <alignment horizontal="left" wrapText="1"/>
      <protection locked="0"/>
    </xf>
    <xf numFmtId="0" fontId="1" fillId="2" borderId="3" xfId="0" applyFont="1" applyFill="1" applyBorder="1" applyAlignment="1" applyProtection="1">
      <alignment horizontal="left" wrapText="1"/>
      <protection locked="0"/>
    </xf>
    <xf numFmtId="0" fontId="1" fillId="2" borderId="4" xfId="0" applyFont="1" applyFill="1" applyBorder="1" applyAlignment="1" applyProtection="1">
      <alignment horizontal="left" wrapText="1"/>
      <protection locked="0"/>
    </xf>
    <xf numFmtId="0" fontId="3"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protection locked="0"/>
    </xf>
    <xf numFmtId="0" fontId="1" fillId="0" borderId="1" xfId="0" applyFont="1" applyBorder="1" applyAlignment="1" applyProtection="1">
      <alignment horizontal="center" vertical="center" wrapText="1"/>
      <protection locked="0"/>
    </xf>
    <xf numFmtId="0" fontId="1" fillId="2" borderId="1" xfId="0" applyFont="1" applyFill="1" applyBorder="1" applyAlignment="1" applyProtection="1">
      <alignment horizontal="left"/>
    </xf>
    <xf numFmtId="0" fontId="3" fillId="0" borderId="1" xfId="0" applyFont="1" applyBorder="1" applyAlignment="1" applyProtection="1">
      <alignment horizontal="center" vertical="center" wrapText="1"/>
      <protection locked="0"/>
    </xf>
    <xf numFmtId="0" fontId="1" fillId="3" borderId="1" xfId="0" applyFont="1" applyFill="1" applyBorder="1" applyAlignment="1" applyProtection="1">
      <alignment horizontal="center" vertical="center"/>
      <protection locked="0"/>
    </xf>
    <xf numFmtId="0" fontId="1" fillId="2" borderId="1" xfId="0" applyFont="1" applyFill="1" applyBorder="1" applyAlignment="1" applyProtection="1">
      <alignment horizontal="left"/>
      <protection locked="0"/>
    </xf>
    <xf numFmtId="0" fontId="1" fillId="0" borderId="0" xfId="0" applyFont="1" applyAlignment="1" applyProtection="1">
      <alignment vertical="center"/>
    </xf>
    <xf numFmtId="0" fontId="1" fillId="0" borderId="0" xfId="0" applyFont="1" applyAlignment="1" applyProtection="1">
      <alignment horizontal="center" vertical="center"/>
    </xf>
    <xf numFmtId="0" fontId="1"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wrapText="1"/>
    </xf>
    <xf numFmtId="0" fontId="2" fillId="5" borderId="1" xfId="0" applyFont="1" applyFill="1" applyBorder="1" applyAlignment="1" applyProtection="1">
      <alignment horizontal="center" vertical="center" wrapText="1"/>
    </xf>
    <xf numFmtId="0" fontId="2" fillId="7" borderId="1" xfId="0" applyFont="1" applyFill="1" applyBorder="1" applyAlignment="1" applyProtection="1">
      <alignment horizontal="center" vertical="center" wrapText="1"/>
    </xf>
    <xf numFmtId="0" fontId="2" fillId="8" borderId="1" xfId="0" applyFont="1" applyFill="1" applyBorder="1" applyAlignment="1" applyProtection="1">
      <alignment horizontal="center" vertical="center" wrapText="1"/>
    </xf>
    <xf numFmtId="0" fontId="4" fillId="6" borderId="1" xfId="0" applyFont="1" applyFill="1" applyBorder="1" applyAlignment="1" applyProtection="1">
      <alignment horizontal="center" vertical="center" wrapText="1"/>
    </xf>
    <xf numFmtId="0" fontId="1" fillId="2" borderId="1" xfId="0" applyFont="1" applyFill="1" applyBorder="1" applyAlignment="1" applyProtection="1">
      <alignment horizontal="left" wrapText="1"/>
      <protection locked="0"/>
    </xf>
    <xf numFmtId="0" fontId="2" fillId="4" borderId="2" xfId="0" applyFont="1" applyFill="1" applyBorder="1" applyAlignment="1" applyProtection="1">
      <alignment horizontal="left" vertical="center"/>
    </xf>
    <xf numFmtId="0" fontId="2" fillId="4" borderId="3" xfId="0" applyFont="1" applyFill="1" applyBorder="1" applyAlignment="1" applyProtection="1">
      <alignment horizontal="left" vertical="center"/>
    </xf>
    <xf numFmtId="0" fontId="2" fillId="4" borderId="4" xfId="0" applyFont="1" applyFill="1" applyBorder="1" applyAlignment="1" applyProtection="1">
      <alignment horizontal="left" vertical="center"/>
    </xf>
    <xf numFmtId="0" fontId="1" fillId="0" borderId="1" xfId="0" applyFont="1" applyBorder="1" applyAlignment="1" applyProtection="1">
      <alignment horizontal="left" vertical="center" wrapText="1"/>
    </xf>
    <xf numFmtId="0" fontId="2" fillId="8" borderId="2" xfId="0" applyFont="1" applyFill="1" applyBorder="1" applyAlignment="1" applyProtection="1">
      <alignment horizontal="left" vertical="center"/>
    </xf>
    <xf numFmtId="0" fontId="2" fillId="8" borderId="3" xfId="0" applyFont="1" applyFill="1" applyBorder="1" applyAlignment="1" applyProtection="1">
      <alignment horizontal="left" vertical="center"/>
    </xf>
    <xf numFmtId="0" fontId="2" fillId="8" borderId="4" xfId="0" applyFont="1" applyFill="1" applyBorder="1" applyAlignment="1" applyProtection="1">
      <alignment horizontal="left" vertical="center"/>
    </xf>
    <xf numFmtId="0" fontId="4" fillId="6" borderId="2" xfId="0" applyFont="1" applyFill="1" applyBorder="1" applyAlignment="1" applyProtection="1">
      <alignment horizontal="left" vertical="center"/>
    </xf>
    <xf numFmtId="0" fontId="4" fillId="6" borderId="3" xfId="0" applyFont="1" applyFill="1" applyBorder="1" applyAlignment="1" applyProtection="1">
      <alignment horizontal="left" vertical="center"/>
    </xf>
    <xf numFmtId="0" fontId="4" fillId="6" borderId="4" xfId="0" applyFont="1" applyFill="1" applyBorder="1" applyAlignment="1" applyProtection="1">
      <alignment horizontal="left" vertical="center"/>
    </xf>
    <xf numFmtId="0" fontId="2" fillId="0" borderId="1" xfId="0" applyFont="1" applyBorder="1" applyAlignment="1" applyProtection="1">
      <alignment horizontal="center" vertical="center"/>
    </xf>
    <xf numFmtId="0" fontId="2" fillId="0" borderId="1" xfId="0" applyFont="1" applyBorder="1" applyAlignment="1" applyProtection="1">
      <alignment horizontal="center"/>
    </xf>
    <xf numFmtId="0" fontId="2" fillId="5" borderId="2" xfId="0" applyFont="1" applyFill="1" applyBorder="1" applyAlignment="1" applyProtection="1">
      <alignment horizontal="left" vertical="center"/>
    </xf>
    <xf numFmtId="0" fontId="2" fillId="5" borderId="3" xfId="0" applyFont="1" applyFill="1" applyBorder="1" applyAlignment="1" applyProtection="1">
      <alignment horizontal="left" vertical="center"/>
    </xf>
    <xf numFmtId="0" fontId="2" fillId="5" borderId="4" xfId="0" applyFont="1" applyFill="1" applyBorder="1" applyAlignment="1" applyProtection="1">
      <alignment horizontal="left" vertical="center"/>
    </xf>
    <xf numFmtId="0" fontId="1" fillId="2" borderId="2" xfId="0" applyFont="1" applyFill="1" applyBorder="1" applyAlignment="1" applyProtection="1">
      <alignment horizontal="left" wrapText="1"/>
      <protection locked="0"/>
    </xf>
    <xf numFmtId="0" fontId="1" fillId="2" borderId="3" xfId="0" applyFont="1" applyFill="1" applyBorder="1" applyAlignment="1" applyProtection="1">
      <alignment horizontal="left" wrapText="1"/>
      <protection locked="0"/>
    </xf>
    <xf numFmtId="0" fontId="1" fillId="2" borderId="4" xfId="0" applyFont="1" applyFill="1" applyBorder="1" applyAlignment="1" applyProtection="1">
      <alignment horizontal="left" wrapText="1"/>
      <protection locked="0"/>
    </xf>
    <xf numFmtId="0" fontId="1" fillId="2" borderId="2" xfId="0" quotePrefix="1" applyFont="1" applyFill="1" applyBorder="1" applyAlignment="1" applyProtection="1">
      <alignment horizontal="left" wrapText="1"/>
      <protection locked="0"/>
    </xf>
    <xf numFmtId="0" fontId="2" fillId="7" borderId="2" xfId="0" applyFont="1" applyFill="1" applyBorder="1" applyAlignment="1" applyProtection="1">
      <alignment horizontal="left" vertical="center"/>
    </xf>
    <xf numFmtId="0" fontId="2" fillId="7" borderId="3" xfId="0" applyFont="1" applyFill="1" applyBorder="1" applyAlignment="1" applyProtection="1">
      <alignment horizontal="left" vertical="center"/>
    </xf>
    <xf numFmtId="0" fontId="2" fillId="7" borderId="4" xfId="0" applyFont="1" applyFill="1" applyBorder="1" applyAlignment="1" applyProtection="1">
      <alignment horizontal="left" vertical="center"/>
    </xf>
    <xf numFmtId="0" fontId="2" fillId="0" borderId="0" xfId="0" applyFont="1" applyAlignment="1" applyProtection="1">
      <alignment horizontal="center"/>
    </xf>
    <xf numFmtId="0" fontId="1" fillId="2" borderId="1" xfId="0" applyFont="1" applyFill="1" applyBorder="1" applyAlignment="1" applyProtection="1">
      <alignment horizontal="left"/>
      <protection locked="0"/>
    </xf>
    <xf numFmtId="0" fontId="1" fillId="0" borderId="1" xfId="0" applyFont="1" applyBorder="1" applyAlignment="1" applyProtection="1">
      <alignment horizontal="left" wrapText="1"/>
    </xf>
    <xf numFmtId="0" fontId="1" fillId="2" borderId="2" xfId="0" applyFont="1" applyFill="1" applyBorder="1" applyAlignment="1" applyProtection="1">
      <alignment horizontal="left" wrapText="1"/>
    </xf>
    <xf numFmtId="0" fontId="1" fillId="2" borderId="3" xfId="0" applyFont="1" applyFill="1" applyBorder="1" applyAlignment="1" applyProtection="1">
      <alignment horizontal="left" wrapText="1"/>
    </xf>
    <xf numFmtId="0" fontId="1" fillId="2" borderId="4" xfId="0" applyFont="1" applyFill="1" applyBorder="1" applyAlignment="1" applyProtection="1">
      <alignment horizontal="left"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K303"/>
  <sheetViews>
    <sheetView tabSelected="1" topLeftCell="A296" zoomScale="85" zoomScaleNormal="85" workbookViewId="0">
      <selection activeCell="O299" sqref="O299"/>
    </sheetView>
  </sheetViews>
  <sheetFormatPr defaultRowHeight="14.25" x14ac:dyDescent="0.2"/>
  <cols>
    <col min="1" max="1" width="9.140625" style="3" customWidth="1"/>
    <col min="2" max="6" width="9.140625" style="3"/>
    <col min="7" max="7" width="8.42578125" style="3" customWidth="1"/>
    <col min="8" max="8" width="13" style="21" customWidth="1"/>
    <col min="9" max="9" width="9.140625" style="3"/>
    <col min="10" max="10" width="12.7109375" style="3" customWidth="1"/>
    <col min="11" max="16384" width="9.140625" style="3"/>
  </cols>
  <sheetData>
    <row r="1" spans="1:11" x14ac:dyDescent="0.2">
      <c r="A1" s="3" t="s">
        <v>0</v>
      </c>
    </row>
    <row r="2" spans="1:11" x14ac:dyDescent="0.2">
      <c r="A2" s="3" t="s">
        <v>1</v>
      </c>
    </row>
    <row r="3" spans="1:11" x14ac:dyDescent="0.2">
      <c r="A3" s="3" t="s">
        <v>2</v>
      </c>
    </row>
    <row r="4" spans="1:11" x14ac:dyDescent="0.2">
      <c r="A4" s="3" t="s">
        <v>3</v>
      </c>
    </row>
    <row r="5" spans="1:11" x14ac:dyDescent="0.2">
      <c r="A5" s="3" t="s">
        <v>190</v>
      </c>
    </row>
    <row r="6" spans="1:11" ht="15" customHeight="1" x14ac:dyDescent="0.2">
      <c r="A6" s="52" t="s">
        <v>191</v>
      </c>
      <c r="B6" s="52"/>
      <c r="C6" s="52"/>
      <c r="D6" s="52"/>
      <c r="E6" s="52"/>
      <c r="F6" s="52"/>
      <c r="G6" s="52"/>
      <c r="H6" s="52"/>
      <c r="I6" s="52"/>
      <c r="J6" s="52"/>
      <c r="K6" s="52"/>
    </row>
    <row r="7" spans="1:11" x14ac:dyDescent="0.2">
      <c r="A7" s="52"/>
      <c r="B7" s="52"/>
      <c r="C7" s="52"/>
      <c r="D7" s="52"/>
      <c r="E7" s="52"/>
      <c r="F7" s="52"/>
      <c r="G7" s="52"/>
      <c r="H7" s="52"/>
      <c r="I7" s="52"/>
      <c r="J7" s="52"/>
      <c r="K7" s="52"/>
    </row>
    <row r="9" spans="1:11" ht="15" x14ac:dyDescent="0.25">
      <c r="A9" s="52" t="s">
        <v>4</v>
      </c>
      <c r="B9" s="52"/>
      <c r="C9" s="52"/>
      <c r="D9" s="52"/>
      <c r="E9" s="52"/>
      <c r="F9" s="52"/>
      <c r="G9" s="52"/>
      <c r="H9" s="52"/>
      <c r="I9" s="52"/>
      <c r="J9" s="52"/>
      <c r="K9" s="52"/>
    </row>
    <row r="11" spans="1:11" ht="18.75" customHeight="1" x14ac:dyDescent="0.25">
      <c r="A11" s="1" t="s">
        <v>5</v>
      </c>
      <c r="B11" s="4"/>
      <c r="C11" s="53"/>
      <c r="D11" s="53"/>
      <c r="E11" s="53"/>
      <c r="F11" s="53"/>
      <c r="G11" s="53"/>
      <c r="H11" s="53"/>
      <c r="I11" s="53"/>
      <c r="J11" s="53"/>
      <c r="K11" s="53"/>
    </row>
    <row r="12" spans="1:11" ht="21.75" customHeight="1" x14ac:dyDescent="0.25">
      <c r="A12" s="1" t="s">
        <v>6</v>
      </c>
      <c r="B12" s="4"/>
      <c r="C12" s="53"/>
      <c r="D12" s="53"/>
      <c r="E12" s="53"/>
      <c r="F12" s="53"/>
      <c r="G12" s="53"/>
      <c r="H12" s="53"/>
      <c r="I12" s="53"/>
      <c r="J12" s="53"/>
      <c r="K12" s="53"/>
    </row>
    <row r="14" spans="1:11" x14ac:dyDescent="0.2">
      <c r="A14" s="3" t="s">
        <v>7</v>
      </c>
    </row>
    <row r="15" spans="1:11" x14ac:dyDescent="0.2">
      <c r="A15" s="3" t="s">
        <v>8</v>
      </c>
    </row>
    <row r="17" spans="1:11" ht="15" x14ac:dyDescent="0.25">
      <c r="A17" s="5" t="s">
        <v>9</v>
      </c>
    </row>
    <row r="18" spans="1:11" ht="15" customHeight="1" x14ac:dyDescent="0.25">
      <c r="A18" s="40" t="s">
        <v>10</v>
      </c>
      <c r="B18" s="40" t="s">
        <v>11</v>
      </c>
      <c r="C18" s="40"/>
      <c r="D18" s="40"/>
      <c r="E18" s="40"/>
      <c r="F18" s="40"/>
      <c r="G18" s="40"/>
      <c r="H18" s="41" t="s">
        <v>16</v>
      </c>
      <c r="I18" s="41"/>
      <c r="J18" s="41"/>
      <c r="K18" s="1"/>
    </row>
    <row r="19" spans="1:11" ht="75" x14ac:dyDescent="0.25">
      <c r="A19" s="40"/>
      <c r="B19" s="40"/>
      <c r="C19" s="40"/>
      <c r="D19" s="40"/>
      <c r="E19" s="40"/>
      <c r="F19" s="40"/>
      <c r="G19" s="40"/>
      <c r="H19" s="2" t="s">
        <v>14</v>
      </c>
      <c r="I19" s="1" t="s">
        <v>15</v>
      </c>
      <c r="J19" s="1" t="s">
        <v>13</v>
      </c>
      <c r="K19" s="2" t="s">
        <v>12</v>
      </c>
    </row>
    <row r="20" spans="1:11" s="20" customFormat="1" ht="42.75" customHeight="1" x14ac:dyDescent="0.25">
      <c r="A20" s="6" t="s">
        <v>17</v>
      </c>
      <c r="B20" s="33" t="s">
        <v>18</v>
      </c>
      <c r="C20" s="33"/>
      <c r="D20" s="33"/>
      <c r="E20" s="33"/>
      <c r="F20" s="33"/>
      <c r="G20" s="33"/>
      <c r="H20" s="7">
        <v>1</v>
      </c>
      <c r="I20" s="13" t="s">
        <v>19</v>
      </c>
      <c r="J20" s="14">
        <v>25</v>
      </c>
      <c r="K20" s="15">
        <v>75</v>
      </c>
    </row>
    <row r="21" spans="1:11" ht="42.75" customHeight="1" x14ac:dyDescent="0.2">
      <c r="A21" s="9"/>
      <c r="B21" s="29"/>
      <c r="C21" s="29"/>
      <c r="D21" s="29"/>
      <c r="E21" s="29"/>
      <c r="F21" s="29"/>
      <c r="G21" s="29"/>
      <c r="H21" s="22"/>
      <c r="I21" s="13" t="s">
        <v>19</v>
      </c>
      <c r="J21" s="14">
        <v>25</v>
      </c>
      <c r="K21" s="7">
        <f>SUM(H21*J21)</f>
        <v>0</v>
      </c>
    </row>
    <row r="22" spans="1:11" ht="42.75" customHeight="1" x14ac:dyDescent="0.2">
      <c r="A22" s="9"/>
      <c r="B22" s="45"/>
      <c r="C22" s="46"/>
      <c r="D22" s="46"/>
      <c r="E22" s="46"/>
      <c r="F22" s="46"/>
      <c r="G22" s="47"/>
      <c r="H22" s="22"/>
      <c r="I22" s="13" t="s">
        <v>19</v>
      </c>
      <c r="J22" s="14">
        <v>25</v>
      </c>
      <c r="K22" s="15">
        <v>0</v>
      </c>
    </row>
    <row r="23" spans="1:11" ht="42.75" customHeight="1" x14ac:dyDescent="0.2">
      <c r="A23" s="9"/>
      <c r="B23" s="29"/>
      <c r="C23" s="29"/>
      <c r="D23" s="29"/>
      <c r="E23" s="29"/>
      <c r="F23" s="29"/>
      <c r="G23" s="29"/>
      <c r="H23" s="22"/>
      <c r="I23" s="13" t="s">
        <v>19</v>
      </c>
      <c r="J23" s="14">
        <v>25</v>
      </c>
      <c r="K23" s="7">
        <f>SUM(H23*J23)</f>
        <v>0</v>
      </c>
    </row>
    <row r="24" spans="1:11" ht="42.75" customHeight="1" x14ac:dyDescent="0.2">
      <c r="A24" s="30" t="s">
        <v>20</v>
      </c>
      <c r="B24" s="31"/>
      <c r="C24" s="31"/>
      <c r="D24" s="31"/>
      <c r="E24" s="31"/>
      <c r="F24" s="31"/>
      <c r="G24" s="31"/>
      <c r="H24" s="31"/>
      <c r="I24" s="31"/>
      <c r="J24" s="32"/>
      <c r="K24" s="24">
        <f>SUM(K21:K23)</f>
        <v>0</v>
      </c>
    </row>
    <row r="25" spans="1:11" ht="42.75" customHeight="1" x14ac:dyDescent="0.2">
      <c r="A25" s="6" t="s">
        <v>21</v>
      </c>
      <c r="B25" s="54" t="s">
        <v>22</v>
      </c>
      <c r="C25" s="54"/>
      <c r="D25" s="54"/>
      <c r="E25" s="54"/>
      <c r="F25" s="54"/>
      <c r="G25" s="54"/>
      <c r="H25" s="7">
        <v>1</v>
      </c>
      <c r="I25" s="13" t="s">
        <v>19</v>
      </c>
      <c r="J25" s="14">
        <v>15</v>
      </c>
      <c r="K25" s="15">
        <v>45</v>
      </c>
    </row>
    <row r="26" spans="1:11" ht="42.75" customHeight="1" x14ac:dyDescent="0.2">
      <c r="A26" s="16"/>
      <c r="B26" s="55"/>
      <c r="C26" s="56"/>
      <c r="D26" s="56"/>
      <c r="E26" s="56"/>
      <c r="F26" s="56"/>
      <c r="G26" s="57"/>
      <c r="H26" s="23"/>
      <c r="I26" s="13" t="s">
        <v>19</v>
      </c>
      <c r="J26" s="14">
        <v>15</v>
      </c>
      <c r="K26" s="15">
        <v>0</v>
      </c>
    </row>
    <row r="27" spans="1:11" ht="42.75" customHeight="1" x14ac:dyDescent="0.2">
      <c r="A27" s="9"/>
      <c r="B27" s="29"/>
      <c r="C27" s="29"/>
      <c r="D27" s="29"/>
      <c r="E27" s="29"/>
      <c r="F27" s="29"/>
      <c r="G27" s="29"/>
      <c r="H27" s="22"/>
      <c r="I27" s="13" t="s">
        <v>19</v>
      </c>
      <c r="J27" s="14">
        <v>15</v>
      </c>
      <c r="K27" s="7">
        <f>SUM(H27*J27)</f>
        <v>0</v>
      </c>
    </row>
    <row r="28" spans="1:11" ht="42.75" customHeight="1" x14ac:dyDescent="0.2">
      <c r="A28" s="9"/>
      <c r="B28" s="29"/>
      <c r="C28" s="29"/>
      <c r="D28" s="29"/>
      <c r="E28" s="29"/>
      <c r="F28" s="29"/>
      <c r="G28" s="29"/>
      <c r="H28" s="22"/>
      <c r="I28" s="13" t="s">
        <v>19</v>
      </c>
      <c r="J28" s="14">
        <v>15</v>
      </c>
      <c r="K28" s="7">
        <f>SUM(H28*J28)</f>
        <v>0</v>
      </c>
    </row>
    <row r="29" spans="1:11" ht="42.75" customHeight="1" x14ac:dyDescent="0.2">
      <c r="A29" s="30" t="s">
        <v>23</v>
      </c>
      <c r="B29" s="31"/>
      <c r="C29" s="31"/>
      <c r="D29" s="31"/>
      <c r="E29" s="31"/>
      <c r="F29" s="31"/>
      <c r="G29" s="31"/>
      <c r="H29" s="31"/>
      <c r="I29" s="31"/>
      <c r="J29" s="32"/>
      <c r="K29" s="24">
        <f>SUM(K26:K28)</f>
        <v>0</v>
      </c>
    </row>
    <row r="30" spans="1:11" s="20" customFormat="1" ht="48" customHeight="1" x14ac:dyDescent="0.25">
      <c r="A30" s="6" t="s">
        <v>24</v>
      </c>
      <c r="B30" s="33" t="s">
        <v>25</v>
      </c>
      <c r="C30" s="33"/>
      <c r="D30" s="33"/>
      <c r="E30" s="33"/>
      <c r="F30" s="33"/>
      <c r="G30" s="33"/>
      <c r="H30" s="7">
        <v>1</v>
      </c>
      <c r="I30" s="13" t="s">
        <v>26</v>
      </c>
      <c r="J30" s="14">
        <v>30</v>
      </c>
      <c r="K30" s="15">
        <v>60</v>
      </c>
    </row>
    <row r="31" spans="1:11" ht="42.75" customHeight="1" x14ac:dyDescent="0.2">
      <c r="A31" s="9"/>
      <c r="B31" s="29"/>
      <c r="C31" s="29"/>
      <c r="D31" s="29"/>
      <c r="E31" s="29"/>
      <c r="F31" s="29"/>
      <c r="G31" s="29"/>
      <c r="H31" s="22"/>
      <c r="I31" s="13" t="s">
        <v>26</v>
      </c>
      <c r="J31" s="14">
        <v>30</v>
      </c>
      <c r="K31" s="7">
        <f>SUM(H31*J31)</f>
        <v>0</v>
      </c>
    </row>
    <row r="32" spans="1:11" ht="42.75" customHeight="1" x14ac:dyDescent="0.2">
      <c r="A32" s="9"/>
      <c r="B32" s="29"/>
      <c r="C32" s="29"/>
      <c r="D32" s="29"/>
      <c r="E32" s="29"/>
      <c r="F32" s="29"/>
      <c r="G32" s="29"/>
      <c r="H32" s="22"/>
      <c r="I32" s="13" t="s">
        <v>26</v>
      </c>
      <c r="J32" s="14">
        <v>30</v>
      </c>
      <c r="K32" s="7">
        <f>SUM(H32*J32)</f>
        <v>0</v>
      </c>
    </row>
    <row r="33" spans="1:11" ht="42.75" customHeight="1" x14ac:dyDescent="0.2">
      <c r="A33" s="30" t="s">
        <v>27</v>
      </c>
      <c r="B33" s="31"/>
      <c r="C33" s="31"/>
      <c r="D33" s="31"/>
      <c r="E33" s="31"/>
      <c r="F33" s="31"/>
      <c r="G33" s="31"/>
      <c r="H33" s="31"/>
      <c r="I33" s="31"/>
      <c r="J33" s="32"/>
      <c r="K33" s="24">
        <f>SUM(K31:K32)</f>
        <v>0</v>
      </c>
    </row>
    <row r="34" spans="1:11" s="20" customFormat="1" ht="51.75" customHeight="1" x14ac:dyDescent="0.25">
      <c r="A34" s="6" t="s">
        <v>28</v>
      </c>
      <c r="B34" s="33" t="s">
        <v>29</v>
      </c>
      <c r="C34" s="33"/>
      <c r="D34" s="33"/>
      <c r="E34" s="33"/>
      <c r="F34" s="33"/>
      <c r="G34" s="33"/>
      <c r="H34" s="7">
        <v>1</v>
      </c>
      <c r="I34" s="17" t="s">
        <v>30</v>
      </c>
      <c r="J34" s="14">
        <v>20</v>
      </c>
      <c r="K34" s="15">
        <v>40</v>
      </c>
    </row>
    <row r="35" spans="1:11" ht="42.75" customHeight="1" x14ac:dyDescent="0.2">
      <c r="A35" s="9"/>
      <c r="B35" s="29"/>
      <c r="C35" s="29"/>
      <c r="D35" s="29"/>
      <c r="E35" s="29"/>
      <c r="F35" s="29"/>
      <c r="G35" s="29"/>
      <c r="H35" s="22"/>
      <c r="I35" s="17" t="s">
        <v>30</v>
      </c>
      <c r="J35" s="14">
        <v>20</v>
      </c>
      <c r="K35" s="7">
        <f>SUM(H35*J35)</f>
        <v>0</v>
      </c>
    </row>
    <row r="36" spans="1:11" ht="42.75" customHeight="1" x14ac:dyDescent="0.2">
      <c r="A36" s="9"/>
      <c r="B36" s="29"/>
      <c r="C36" s="29"/>
      <c r="D36" s="29"/>
      <c r="E36" s="29"/>
      <c r="F36" s="29"/>
      <c r="G36" s="29"/>
      <c r="H36" s="22"/>
      <c r="I36" s="17" t="s">
        <v>30</v>
      </c>
      <c r="J36" s="14">
        <v>20</v>
      </c>
      <c r="K36" s="7">
        <f>SUM(H36*J36)</f>
        <v>0</v>
      </c>
    </row>
    <row r="37" spans="1:11" ht="42.75" customHeight="1" x14ac:dyDescent="0.2">
      <c r="A37" s="9"/>
      <c r="B37" s="29"/>
      <c r="C37" s="29"/>
      <c r="D37" s="29"/>
      <c r="E37" s="29"/>
      <c r="F37" s="29"/>
      <c r="G37" s="29"/>
      <c r="H37" s="22"/>
      <c r="I37" s="17" t="s">
        <v>30</v>
      </c>
      <c r="J37" s="14">
        <v>20</v>
      </c>
      <c r="K37" s="7">
        <f>SUM(H37*J37)</f>
        <v>0</v>
      </c>
    </row>
    <row r="38" spans="1:11" ht="42.75" customHeight="1" x14ac:dyDescent="0.2">
      <c r="A38" s="30" t="s">
        <v>31</v>
      </c>
      <c r="B38" s="31"/>
      <c r="C38" s="31"/>
      <c r="D38" s="31"/>
      <c r="E38" s="31"/>
      <c r="F38" s="31"/>
      <c r="G38" s="31"/>
      <c r="H38" s="31"/>
      <c r="I38" s="31"/>
      <c r="J38" s="32"/>
      <c r="K38" s="24">
        <f>SUM(K35:K37)</f>
        <v>0</v>
      </c>
    </row>
    <row r="39" spans="1:11" ht="42.75" customHeight="1" x14ac:dyDescent="0.2">
      <c r="A39" s="6" t="s">
        <v>154</v>
      </c>
      <c r="B39" s="33" t="s">
        <v>158</v>
      </c>
      <c r="C39" s="33"/>
      <c r="D39" s="33"/>
      <c r="E39" s="33"/>
      <c r="F39" s="33"/>
      <c r="G39" s="33"/>
      <c r="H39" s="7">
        <v>1</v>
      </c>
      <c r="I39" s="17" t="s">
        <v>19</v>
      </c>
      <c r="J39" s="14">
        <v>25</v>
      </c>
      <c r="K39" s="15">
        <v>75</v>
      </c>
    </row>
    <row r="40" spans="1:11" ht="42.75" customHeight="1" x14ac:dyDescent="0.2">
      <c r="A40" s="9"/>
      <c r="B40" s="29"/>
      <c r="C40" s="29"/>
      <c r="D40" s="29"/>
      <c r="E40" s="29"/>
      <c r="F40" s="29"/>
      <c r="G40" s="29"/>
      <c r="H40" s="22"/>
      <c r="I40" s="17" t="s">
        <v>19</v>
      </c>
      <c r="J40" s="14">
        <v>25</v>
      </c>
      <c r="K40" s="7">
        <f>SUM(H40*J40)</f>
        <v>0</v>
      </c>
    </row>
    <row r="41" spans="1:11" ht="42.75" customHeight="1" x14ac:dyDescent="0.2">
      <c r="A41" s="9"/>
      <c r="B41" s="29"/>
      <c r="C41" s="29"/>
      <c r="D41" s="29"/>
      <c r="E41" s="29"/>
      <c r="F41" s="29"/>
      <c r="G41" s="29"/>
      <c r="H41" s="22"/>
      <c r="I41" s="17" t="s">
        <v>19</v>
      </c>
      <c r="J41" s="14">
        <v>25</v>
      </c>
      <c r="K41" s="7">
        <f>SUM(H41*J41)</f>
        <v>0</v>
      </c>
    </row>
    <row r="42" spans="1:11" ht="42.75" customHeight="1" x14ac:dyDescent="0.2">
      <c r="A42" s="9"/>
      <c r="B42" s="29"/>
      <c r="C42" s="29"/>
      <c r="D42" s="29"/>
      <c r="E42" s="29"/>
      <c r="F42" s="29"/>
      <c r="G42" s="29"/>
      <c r="H42" s="22"/>
      <c r="I42" s="17" t="s">
        <v>19</v>
      </c>
      <c r="J42" s="14">
        <v>25</v>
      </c>
      <c r="K42" s="7">
        <f>SUM(H42*J42)</f>
        <v>0</v>
      </c>
    </row>
    <row r="43" spans="1:11" ht="42.75" customHeight="1" x14ac:dyDescent="0.2">
      <c r="A43" s="30" t="s">
        <v>155</v>
      </c>
      <c r="B43" s="31"/>
      <c r="C43" s="31"/>
      <c r="D43" s="31"/>
      <c r="E43" s="31"/>
      <c r="F43" s="31"/>
      <c r="G43" s="31"/>
      <c r="H43" s="31"/>
      <c r="I43" s="31"/>
      <c r="J43" s="32"/>
      <c r="K43" s="24">
        <f>SUM(K40:K42)</f>
        <v>0</v>
      </c>
    </row>
    <row r="44" spans="1:11" ht="42.75" customHeight="1" x14ac:dyDescent="0.2">
      <c r="A44" s="6" t="s">
        <v>157</v>
      </c>
      <c r="B44" s="33" t="s">
        <v>160</v>
      </c>
      <c r="C44" s="33"/>
      <c r="D44" s="33"/>
      <c r="E44" s="33"/>
      <c r="F44" s="33"/>
      <c r="G44" s="33"/>
      <c r="H44" s="7">
        <v>1</v>
      </c>
      <c r="I44" s="17" t="s">
        <v>19</v>
      </c>
      <c r="J44" s="14">
        <v>12</v>
      </c>
      <c r="K44" s="15">
        <v>36</v>
      </c>
    </row>
    <row r="45" spans="1:11" ht="42.75" customHeight="1" x14ac:dyDescent="0.2">
      <c r="A45" s="9"/>
      <c r="B45" s="29"/>
      <c r="C45" s="29"/>
      <c r="D45" s="29"/>
      <c r="E45" s="29"/>
      <c r="F45" s="29"/>
      <c r="G45" s="29"/>
      <c r="H45" s="22"/>
      <c r="I45" s="17" t="s">
        <v>19</v>
      </c>
      <c r="J45" s="14">
        <v>12</v>
      </c>
      <c r="K45" s="7">
        <f>SUM(H45*J45)</f>
        <v>0</v>
      </c>
    </row>
    <row r="46" spans="1:11" ht="42.75" customHeight="1" x14ac:dyDescent="0.2">
      <c r="A46" s="9"/>
      <c r="B46" s="29"/>
      <c r="C46" s="29"/>
      <c r="D46" s="29"/>
      <c r="E46" s="29"/>
      <c r="F46" s="29"/>
      <c r="G46" s="29"/>
      <c r="H46" s="22"/>
      <c r="I46" s="17" t="s">
        <v>19</v>
      </c>
      <c r="J46" s="14">
        <v>12</v>
      </c>
      <c r="K46" s="7">
        <f>SUM(H46*J46)</f>
        <v>0</v>
      </c>
    </row>
    <row r="47" spans="1:11" ht="42.75" customHeight="1" x14ac:dyDescent="0.2">
      <c r="A47" s="9"/>
      <c r="B47" s="29"/>
      <c r="C47" s="29"/>
      <c r="D47" s="29"/>
      <c r="E47" s="29"/>
      <c r="F47" s="29"/>
      <c r="G47" s="29"/>
      <c r="H47" s="22"/>
      <c r="I47" s="17" t="s">
        <v>19</v>
      </c>
      <c r="J47" s="14">
        <v>12</v>
      </c>
      <c r="K47" s="7">
        <f>SUM(H47*J47)</f>
        <v>0</v>
      </c>
    </row>
    <row r="48" spans="1:11" ht="42.75" customHeight="1" x14ac:dyDescent="0.2">
      <c r="A48" s="30" t="s">
        <v>159</v>
      </c>
      <c r="B48" s="31"/>
      <c r="C48" s="31"/>
      <c r="D48" s="31"/>
      <c r="E48" s="31"/>
      <c r="F48" s="31"/>
      <c r="G48" s="31"/>
      <c r="H48" s="31"/>
      <c r="I48" s="31"/>
      <c r="J48" s="32"/>
      <c r="K48" s="24">
        <f>SUM(K45:K47)</f>
        <v>0</v>
      </c>
    </row>
    <row r="49" spans="1:11" ht="42.75" customHeight="1" x14ac:dyDescent="0.2">
      <c r="A49" s="49" t="s">
        <v>32</v>
      </c>
      <c r="B49" s="50"/>
      <c r="C49" s="50"/>
      <c r="D49" s="50"/>
      <c r="E49" s="50"/>
      <c r="F49" s="50"/>
      <c r="G49" s="50"/>
      <c r="H49" s="50"/>
      <c r="I49" s="50"/>
      <c r="J49" s="51"/>
      <c r="K49" s="26">
        <f>SUM(K24+K29+K33+K38+K43+K48)</f>
        <v>0</v>
      </c>
    </row>
    <row r="51" spans="1:11" ht="42.75" customHeight="1" x14ac:dyDescent="0.25">
      <c r="A51" s="5" t="s">
        <v>33</v>
      </c>
    </row>
    <row r="52" spans="1:11" ht="42.75" customHeight="1" x14ac:dyDescent="0.25">
      <c r="A52" s="40" t="s">
        <v>10</v>
      </c>
      <c r="B52" s="40" t="s">
        <v>11</v>
      </c>
      <c r="C52" s="40"/>
      <c r="D52" s="40"/>
      <c r="E52" s="40"/>
      <c r="F52" s="40"/>
      <c r="G52" s="40"/>
      <c r="H52" s="41" t="s">
        <v>16</v>
      </c>
      <c r="I52" s="41"/>
      <c r="J52" s="41"/>
      <c r="K52" s="1"/>
    </row>
    <row r="53" spans="1:11" ht="42.75" customHeight="1" x14ac:dyDescent="0.25">
      <c r="A53" s="40"/>
      <c r="B53" s="40"/>
      <c r="C53" s="40"/>
      <c r="D53" s="40"/>
      <c r="E53" s="40"/>
      <c r="F53" s="40"/>
      <c r="G53" s="40"/>
      <c r="H53" s="2" t="s">
        <v>14</v>
      </c>
      <c r="I53" s="1" t="s">
        <v>15</v>
      </c>
      <c r="J53" s="1" t="s">
        <v>13</v>
      </c>
      <c r="K53" s="2" t="s">
        <v>12</v>
      </c>
    </row>
    <row r="54" spans="1:11" ht="54.75" customHeight="1" x14ac:dyDescent="0.2">
      <c r="A54" s="6" t="s">
        <v>34</v>
      </c>
      <c r="B54" s="33" t="s">
        <v>35</v>
      </c>
      <c r="C54" s="33"/>
      <c r="D54" s="33"/>
      <c r="E54" s="33"/>
      <c r="F54" s="33"/>
      <c r="G54" s="33"/>
      <c r="H54" s="7">
        <v>1</v>
      </c>
      <c r="I54" s="13" t="s">
        <v>19</v>
      </c>
      <c r="J54" s="14">
        <v>25</v>
      </c>
      <c r="K54" s="15">
        <v>75</v>
      </c>
    </row>
    <row r="55" spans="1:11" ht="42.75" customHeight="1" x14ac:dyDescent="0.2">
      <c r="A55" s="9"/>
      <c r="B55" s="29"/>
      <c r="C55" s="29"/>
      <c r="D55" s="29"/>
      <c r="E55" s="29"/>
      <c r="F55" s="29"/>
      <c r="G55" s="29"/>
      <c r="H55" s="22"/>
      <c r="I55" s="13" t="s">
        <v>19</v>
      </c>
      <c r="J55" s="14">
        <v>25</v>
      </c>
      <c r="K55" s="7">
        <f>SUM(H55*J55)</f>
        <v>0</v>
      </c>
    </row>
    <row r="56" spans="1:11" ht="42.75" customHeight="1" x14ac:dyDescent="0.2">
      <c r="A56" s="9"/>
      <c r="B56" s="29"/>
      <c r="C56" s="29"/>
      <c r="D56" s="29"/>
      <c r="E56" s="29"/>
      <c r="F56" s="29"/>
      <c r="G56" s="29"/>
      <c r="H56" s="22"/>
      <c r="I56" s="13" t="s">
        <v>19</v>
      </c>
      <c r="J56" s="14">
        <v>25</v>
      </c>
      <c r="K56" s="7">
        <f>SUM(H56*J56)</f>
        <v>0</v>
      </c>
    </row>
    <row r="57" spans="1:11" ht="42.75" customHeight="1" x14ac:dyDescent="0.2">
      <c r="A57" s="9"/>
      <c r="B57" s="29"/>
      <c r="C57" s="29"/>
      <c r="D57" s="29"/>
      <c r="E57" s="29"/>
      <c r="F57" s="29"/>
      <c r="G57" s="29"/>
      <c r="H57" s="22"/>
      <c r="I57" s="13" t="s">
        <v>19</v>
      </c>
      <c r="J57" s="14">
        <v>25</v>
      </c>
      <c r="K57" s="7">
        <f>SUM(H57*J57)</f>
        <v>0</v>
      </c>
    </row>
    <row r="58" spans="1:11" ht="42.75" customHeight="1" x14ac:dyDescent="0.2">
      <c r="A58" s="30" t="s">
        <v>36</v>
      </c>
      <c r="B58" s="31"/>
      <c r="C58" s="31"/>
      <c r="D58" s="31"/>
      <c r="E58" s="31"/>
      <c r="F58" s="31"/>
      <c r="G58" s="31"/>
      <c r="H58" s="31"/>
      <c r="I58" s="31"/>
      <c r="J58" s="32"/>
      <c r="K58" s="24">
        <f>SUM(K55:K57)</f>
        <v>0</v>
      </c>
    </row>
    <row r="59" spans="1:11" ht="58.5" customHeight="1" x14ac:dyDescent="0.2">
      <c r="A59" s="6" t="s">
        <v>37</v>
      </c>
      <c r="B59" s="33" t="s">
        <v>38</v>
      </c>
      <c r="C59" s="33"/>
      <c r="D59" s="33"/>
      <c r="E59" s="33"/>
      <c r="F59" s="33"/>
      <c r="G59" s="33"/>
      <c r="H59" s="7">
        <v>1</v>
      </c>
      <c r="I59" s="13" t="s">
        <v>19</v>
      </c>
      <c r="J59" s="14">
        <v>15</v>
      </c>
      <c r="K59" s="15">
        <v>45</v>
      </c>
    </row>
    <row r="60" spans="1:11" ht="42.75" customHeight="1" x14ac:dyDescent="0.2">
      <c r="A60" s="9"/>
      <c r="B60" s="29"/>
      <c r="C60" s="29"/>
      <c r="D60" s="29"/>
      <c r="E60" s="29"/>
      <c r="F60" s="29"/>
      <c r="G60" s="29"/>
      <c r="H60" s="22"/>
      <c r="I60" s="13" t="s">
        <v>19</v>
      </c>
      <c r="J60" s="14">
        <v>15</v>
      </c>
      <c r="K60" s="7">
        <f>SUM(H60*J60)</f>
        <v>0</v>
      </c>
    </row>
    <row r="61" spans="1:11" ht="42.75" customHeight="1" x14ac:dyDescent="0.2">
      <c r="A61" s="9"/>
      <c r="B61" s="29"/>
      <c r="C61" s="29"/>
      <c r="D61" s="29"/>
      <c r="E61" s="29"/>
      <c r="F61" s="29"/>
      <c r="G61" s="29"/>
      <c r="H61" s="22"/>
      <c r="I61" s="13" t="s">
        <v>19</v>
      </c>
      <c r="J61" s="14">
        <v>15</v>
      </c>
      <c r="K61" s="7">
        <f>SUM(H61*J61)</f>
        <v>0</v>
      </c>
    </row>
    <row r="62" spans="1:11" ht="42.75" customHeight="1" x14ac:dyDescent="0.2">
      <c r="A62" s="9"/>
      <c r="B62" s="29"/>
      <c r="C62" s="29"/>
      <c r="D62" s="29"/>
      <c r="E62" s="29"/>
      <c r="F62" s="29"/>
      <c r="G62" s="29"/>
      <c r="H62" s="22"/>
      <c r="I62" s="13" t="s">
        <v>19</v>
      </c>
      <c r="J62" s="14">
        <v>15</v>
      </c>
      <c r="K62" s="7">
        <f>SUM(H62*J62)</f>
        <v>0</v>
      </c>
    </row>
    <row r="63" spans="1:11" ht="42.75" customHeight="1" x14ac:dyDescent="0.2">
      <c r="A63" s="30" t="s">
        <v>39</v>
      </c>
      <c r="B63" s="31"/>
      <c r="C63" s="31"/>
      <c r="D63" s="31"/>
      <c r="E63" s="31"/>
      <c r="F63" s="31"/>
      <c r="G63" s="31"/>
      <c r="H63" s="31"/>
      <c r="I63" s="31"/>
      <c r="J63" s="32"/>
      <c r="K63" s="24">
        <f>SUM(K60:K62)</f>
        <v>0</v>
      </c>
    </row>
    <row r="64" spans="1:11" ht="51.75" customHeight="1" x14ac:dyDescent="0.2">
      <c r="A64" s="6" t="s">
        <v>40</v>
      </c>
      <c r="B64" s="33" t="s">
        <v>156</v>
      </c>
      <c r="C64" s="33"/>
      <c r="D64" s="33"/>
      <c r="E64" s="33"/>
      <c r="F64" s="33"/>
      <c r="G64" s="33"/>
      <c r="H64" s="7">
        <v>1</v>
      </c>
      <c r="I64" s="13" t="s">
        <v>19</v>
      </c>
      <c r="J64" s="14">
        <v>15</v>
      </c>
      <c r="K64" s="15">
        <v>30</v>
      </c>
    </row>
    <row r="65" spans="1:11" ht="42.75" customHeight="1" x14ac:dyDescent="0.2">
      <c r="A65" s="9"/>
      <c r="B65" s="29"/>
      <c r="C65" s="29"/>
      <c r="D65" s="29"/>
      <c r="E65" s="29"/>
      <c r="F65" s="29"/>
      <c r="G65" s="29"/>
      <c r="H65" s="22"/>
      <c r="I65" s="13" t="s">
        <v>19</v>
      </c>
      <c r="J65" s="14">
        <v>15</v>
      </c>
      <c r="K65" s="7">
        <f>SUM(H65*J65)</f>
        <v>0</v>
      </c>
    </row>
    <row r="66" spans="1:11" ht="42.75" customHeight="1" x14ac:dyDescent="0.2">
      <c r="A66" s="9"/>
      <c r="B66" s="29"/>
      <c r="C66" s="29"/>
      <c r="D66" s="29"/>
      <c r="E66" s="29"/>
      <c r="F66" s="29"/>
      <c r="G66" s="29"/>
      <c r="H66" s="22"/>
      <c r="I66" s="13" t="s">
        <v>19</v>
      </c>
      <c r="J66" s="14">
        <v>15</v>
      </c>
      <c r="K66" s="7">
        <f>SUM(H66*J66)</f>
        <v>0</v>
      </c>
    </row>
    <row r="67" spans="1:11" ht="42.75" customHeight="1" x14ac:dyDescent="0.2">
      <c r="A67" s="30" t="s">
        <v>41</v>
      </c>
      <c r="B67" s="31"/>
      <c r="C67" s="31"/>
      <c r="D67" s="31"/>
      <c r="E67" s="31"/>
      <c r="F67" s="31"/>
      <c r="G67" s="31"/>
      <c r="H67" s="31"/>
      <c r="I67" s="31"/>
      <c r="J67" s="32"/>
      <c r="K67" s="24">
        <f>SUM(K65:K66)</f>
        <v>0</v>
      </c>
    </row>
    <row r="68" spans="1:11" s="20" customFormat="1" ht="45" customHeight="1" x14ac:dyDescent="0.25">
      <c r="A68" s="6" t="s">
        <v>42</v>
      </c>
      <c r="B68" s="33" t="s">
        <v>43</v>
      </c>
      <c r="C68" s="33"/>
      <c r="D68" s="33"/>
      <c r="E68" s="33"/>
      <c r="F68" s="33"/>
      <c r="G68" s="33"/>
      <c r="H68" s="7">
        <v>1</v>
      </c>
      <c r="I68" s="13" t="s">
        <v>19</v>
      </c>
      <c r="J68" s="14">
        <v>15</v>
      </c>
      <c r="K68" s="15">
        <v>45</v>
      </c>
    </row>
    <row r="69" spans="1:11" ht="42.75" customHeight="1" x14ac:dyDescent="0.2">
      <c r="A69" s="9"/>
      <c r="B69" s="29"/>
      <c r="C69" s="29"/>
      <c r="D69" s="29"/>
      <c r="E69" s="29"/>
      <c r="F69" s="29"/>
      <c r="G69" s="29"/>
      <c r="H69" s="22"/>
      <c r="I69" s="13" t="s">
        <v>19</v>
      </c>
      <c r="J69" s="14">
        <v>15</v>
      </c>
      <c r="K69" s="7">
        <f>SUM(H69*J69)</f>
        <v>0</v>
      </c>
    </row>
    <row r="70" spans="1:11" ht="42.75" customHeight="1" x14ac:dyDescent="0.2">
      <c r="A70" s="9"/>
      <c r="B70" s="29"/>
      <c r="C70" s="29"/>
      <c r="D70" s="29"/>
      <c r="E70" s="29"/>
      <c r="F70" s="29"/>
      <c r="G70" s="29"/>
      <c r="H70" s="22"/>
      <c r="I70" s="13" t="s">
        <v>19</v>
      </c>
      <c r="J70" s="14">
        <v>15</v>
      </c>
      <c r="K70" s="7">
        <f>SUM(H70*J70)</f>
        <v>0</v>
      </c>
    </row>
    <row r="71" spans="1:11" ht="42.75" customHeight="1" x14ac:dyDescent="0.2">
      <c r="A71" s="9"/>
      <c r="B71" s="29"/>
      <c r="C71" s="29"/>
      <c r="D71" s="29"/>
      <c r="E71" s="29"/>
      <c r="F71" s="29"/>
      <c r="G71" s="29"/>
      <c r="H71" s="22"/>
      <c r="I71" s="13" t="s">
        <v>19</v>
      </c>
      <c r="J71" s="14">
        <v>15</v>
      </c>
      <c r="K71" s="7">
        <f>SUM(H71*J71)</f>
        <v>0</v>
      </c>
    </row>
    <row r="72" spans="1:11" ht="42.75" customHeight="1" x14ac:dyDescent="0.2">
      <c r="A72" s="30" t="s">
        <v>44</v>
      </c>
      <c r="B72" s="31"/>
      <c r="C72" s="31"/>
      <c r="D72" s="31"/>
      <c r="E72" s="31"/>
      <c r="F72" s="31"/>
      <c r="G72" s="31"/>
      <c r="H72" s="31"/>
      <c r="I72" s="31"/>
      <c r="J72" s="32"/>
      <c r="K72" s="24">
        <f>SUM(K69:K71)</f>
        <v>0</v>
      </c>
    </row>
    <row r="73" spans="1:11" ht="51.75" customHeight="1" x14ac:dyDescent="0.2">
      <c r="A73" s="6" t="s">
        <v>45</v>
      </c>
      <c r="B73" s="33" t="s">
        <v>46</v>
      </c>
      <c r="C73" s="33"/>
      <c r="D73" s="33"/>
      <c r="E73" s="33"/>
      <c r="F73" s="33"/>
      <c r="G73" s="33"/>
      <c r="H73" s="7">
        <v>2</v>
      </c>
      <c r="I73" s="13" t="s">
        <v>47</v>
      </c>
      <c r="J73" s="14">
        <v>1</v>
      </c>
      <c r="K73" s="15">
        <v>45</v>
      </c>
    </row>
    <row r="74" spans="1:11" ht="42.75" customHeight="1" x14ac:dyDescent="0.2">
      <c r="A74" s="9"/>
      <c r="B74" s="29"/>
      <c r="C74" s="29"/>
      <c r="D74" s="29"/>
      <c r="E74" s="29"/>
      <c r="F74" s="29"/>
      <c r="G74" s="29"/>
      <c r="H74" s="22"/>
      <c r="I74" s="13" t="s">
        <v>48</v>
      </c>
      <c r="J74" s="18">
        <v>1</v>
      </c>
      <c r="K74" s="7">
        <f>SUM((H74/2))</f>
        <v>0</v>
      </c>
    </row>
    <row r="75" spans="1:11" ht="42.75" customHeight="1" x14ac:dyDescent="0.2">
      <c r="A75" s="9"/>
      <c r="B75" s="29"/>
      <c r="C75" s="29"/>
      <c r="D75" s="29"/>
      <c r="E75" s="29"/>
      <c r="F75" s="29"/>
      <c r="G75" s="29"/>
      <c r="H75" s="22"/>
      <c r="I75" s="13" t="s">
        <v>48</v>
      </c>
      <c r="J75" s="18">
        <v>1</v>
      </c>
      <c r="K75" s="7">
        <f t="shared" ref="K75:K83" si="0">SUM((H75/2))</f>
        <v>0</v>
      </c>
    </row>
    <row r="76" spans="1:11" ht="42.75" customHeight="1" x14ac:dyDescent="0.2">
      <c r="A76" s="9"/>
      <c r="B76" s="29"/>
      <c r="C76" s="29"/>
      <c r="D76" s="29"/>
      <c r="E76" s="29"/>
      <c r="F76" s="29"/>
      <c r="G76" s="29"/>
      <c r="H76" s="22"/>
      <c r="I76" s="13" t="s">
        <v>48</v>
      </c>
      <c r="J76" s="18">
        <v>1</v>
      </c>
      <c r="K76" s="7">
        <f t="shared" si="0"/>
        <v>0</v>
      </c>
    </row>
    <row r="77" spans="1:11" ht="42.75" customHeight="1" x14ac:dyDescent="0.2">
      <c r="A77" s="9"/>
      <c r="B77" s="29"/>
      <c r="C77" s="29"/>
      <c r="D77" s="29"/>
      <c r="E77" s="29"/>
      <c r="F77" s="29"/>
      <c r="G77" s="29"/>
      <c r="H77" s="22"/>
      <c r="I77" s="13" t="s">
        <v>48</v>
      </c>
      <c r="J77" s="18">
        <v>1</v>
      </c>
      <c r="K77" s="7">
        <f t="shared" si="0"/>
        <v>0</v>
      </c>
    </row>
    <row r="78" spans="1:11" ht="42.75" customHeight="1" x14ac:dyDescent="0.2">
      <c r="A78" s="9"/>
      <c r="B78" s="29"/>
      <c r="C78" s="29"/>
      <c r="D78" s="29"/>
      <c r="E78" s="29"/>
      <c r="F78" s="29"/>
      <c r="G78" s="29"/>
      <c r="H78" s="22"/>
      <c r="I78" s="13" t="s">
        <v>48</v>
      </c>
      <c r="J78" s="18">
        <v>1</v>
      </c>
      <c r="K78" s="7">
        <f t="shared" si="0"/>
        <v>0</v>
      </c>
    </row>
    <row r="79" spans="1:11" ht="42.75" customHeight="1" x14ac:dyDescent="0.2">
      <c r="A79" s="9"/>
      <c r="B79" s="29"/>
      <c r="C79" s="29"/>
      <c r="D79" s="29"/>
      <c r="E79" s="29"/>
      <c r="F79" s="29"/>
      <c r="G79" s="29"/>
      <c r="H79" s="22"/>
      <c r="I79" s="13" t="s">
        <v>48</v>
      </c>
      <c r="J79" s="18">
        <v>1</v>
      </c>
      <c r="K79" s="7">
        <f t="shared" si="0"/>
        <v>0</v>
      </c>
    </row>
    <row r="80" spans="1:11" ht="42.75" customHeight="1" x14ac:dyDescent="0.2">
      <c r="A80" s="9"/>
      <c r="B80" s="29"/>
      <c r="C80" s="29"/>
      <c r="D80" s="29"/>
      <c r="E80" s="29"/>
      <c r="F80" s="29"/>
      <c r="G80" s="29"/>
      <c r="H80" s="22"/>
      <c r="I80" s="13" t="s">
        <v>48</v>
      </c>
      <c r="J80" s="18">
        <v>1</v>
      </c>
      <c r="K80" s="7">
        <f t="shared" si="0"/>
        <v>0</v>
      </c>
    </row>
    <row r="81" spans="1:11" ht="42.75" customHeight="1" x14ac:dyDescent="0.2">
      <c r="A81" s="9"/>
      <c r="B81" s="29"/>
      <c r="C81" s="29"/>
      <c r="D81" s="29"/>
      <c r="E81" s="29"/>
      <c r="F81" s="29"/>
      <c r="G81" s="29"/>
      <c r="H81" s="22"/>
      <c r="I81" s="13" t="s">
        <v>48</v>
      </c>
      <c r="J81" s="18">
        <v>1</v>
      </c>
      <c r="K81" s="7">
        <f t="shared" si="0"/>
        <v>0</v>
      </c>
    </row>
    <row r="82" spans="1:11" ht="42.75" customHeight="1" x14ac:dyDescent="0.2">
      <c r="A82" s="9"/>
      <c r="B82" s="29"/>
      <c r="C82" s="29"/>
      <c r="D82" s="29"/>
      <c r="E82" s="29"/>
      <c r="F82" s="29"/>
      <c r="G82" s="29"/>
      <c r="H82" s="22"/>
      <c r="I82" s="13" t="s">
        <v>48</v>
      </c>
      <c r="J82" s="18">
        <v>1</v>
      </c>
      <c r="K82" s="7">
        <f t="shared" si="0"/>
        <v>0</v>
      </c>
    </row>
    <row r="83" spans="1:11" ht="42.75" customHeight="1" x14ac:dyDescent="0.2">
      <c r="A83" s="9"/>
      <c r="B83" s="29"/>
      <c r="C83" s="29"/>
      <c r="D83" s="29"/>
      <c r="E83" s="29"/>
      <c r="F83" s="29"/>
      <c r="G83" s="29"/>
      <c r="H83" s="22"/>
      <c r="I83" s="13" t="s">
        <v>48</v>
      </c>
      <c r="J83" s="18">
        <v>1</v>
      </c>
      <c r="K83" s="7">
        <f t="shared" si="0"/>
        <v>0</v>
      </c>
    </row>
    <row r="84" spans="1:11" ht="42.75" customHeight="1" x14ac:dyDescent="0.2">
      <c r="A84" s="30" t="s">
        <v>49</v>
      </c>
      <c r="B84" s="31"/>
      <c r="C84" s="31"/>
      <c r="D84" s="31"/>
      <c r="E84" s="31"/>
      <c r="F84" s="31"/>
      <c r="G84" s="31"/>
      <c r="H84" s="31"/>
      <c r="I84" s="31"/>
      <c r="J84" s="32"/>
      <c r="K84" s="24">
        <f>SUM(K74:K83)</f>
        <v>0</v>
      </c>
    </row>
    <row r="85" spans="1:11" s="20" customFormat="1" ht="52.5" customHeight="1" x14ac:dyDescent="0.25">
      <c r="A85" s="6" t="s">
        <v>50</v>
      </c>
      <c r="B85" s="33" t="s">
        <v>51</v>
      </c>
      <c r="C85" s="33"/>
      <c r="D85" s="33"/>
      <c r="E85" s="33"/>
      <c r="F85" s="33"/>
      <c r="G85" s="33"/>
      <c r="H85" s="7">
        <v>1</v>
      </c>
      <c r="I85" s="13" t="s">
        <v>26</v>
      </c>
      <c r="J85" s="14">
        <v>60</v>
      </c>
      <c r="K85" s="15">
        <v>60</v>
      </c>
    </row>
    <row r="86" spans="1:11" ht="42.75" customHeight="1" x14ac:dyDescent="0.2">
      <c r="A86" s="9"/>
      <c r="B86" s="29"/>
      <c r="C86" s="29"/>
      <c r="D86" s="29"/>
      <c r="E86" s="29"/>
      <c r="F86" s="29"/>
      <c r="G86" s="29"/>
      <c r="H86" s="22"/>
      <c r="I86" s="13" t="s">
        <v>26</v>
      </c>
      <c r="J86" s="14">
        <v>60</v>
      </c>
      <c r="K86" s="7">
        <f>SUM(H86*J86)</f>
        <v>0</v>
      </c>
    </row>
    <row r="87" spans="1:11" ht="42.75" customHeight="1" x14ac:dyDescent="0.2">
      <c r="A87" s="30" t="s">
        <v>52</v>
      </c>
      <c r="B87" s="31"/>
      <c r="C87" s="31"/>
      <c r="D87" s="31"/>
      <c r="E87" s="31"/>
      <c r="F87" s="31"/>
      <c r="G87" s="31"/>
      <c r="H87" s="31"/>
      <c r="I87" s="31"/>
      <c r="J87" s="32"/>
      <c r="K87" s="24">
        <f>SUM(K86:K86)</f>
        <v>0</v>
      </c>
    </row>
    <row r="88" spans="1:11" s="20" customFormat="1" ht="49.5" customHeight="1" x14ac:dyDescent="0.25">
      <c r="A88" s="6" t="s">
        <v>53</v>
      </c>
      <c r="B88" s="33" t="s">
        <v>54</v>
      </c>
      <c r="C88" s="33"/>
      <c r="D88" s="33"/>
      <c r="E88" s="33"/>
      <c r="F88" s="33"/>
      <c r="G88" s="33"/>
      <c r="H88" s="7">
        <v>1</v>
      </c>
      <c r="I88" s="13" t="s">
        <v>26</v>
      </c>
      <c r="J88" s="14">
        <v>30</v>
      </c>
      <c r="K88" s="15">
        <v>30</v>
      </c>
    </row>
    <row r="89" spans="1:11" ht="42.75" customHeight="1" x14ac:dyDescent="0.2">
      <c r="A89" s="9"/>
      <c r="B89" s="29"/>
      <c r="C89" s="29"/>
      <c r="D89" s="29"/>
      <c r="E89" s="29"/>
      <c r="F89" s="29"/>
      <c r="G89" s="29"/>
      <c r="H89" s="22"/>
      <c r="I89" s="13" t="s">
        <v>26</v>
      </c>
      <c r="J89" s="14">
        <v>30</v>
      </c>
      <c r="K89" s="7">
        <f>SUM(H89*J89)</f>
        <v>0</v>
      </c>
    </row>
    <row r="90" spans="1:11" ht="42.75" customHeight="1" x14ac:dyDescent="0.2">
      <c r="A90" s="30" t="s">
        <v>55</v>
      </c>
      <c r="B90" s="31"/>
      <c r="C90" s="31"/>
      <c r="D90" s="31"/>
      <c r="E90" s="31"/>
      <c r="F90" s="31"/>
      <c r="G90" s="31"/>
      <c r="H90" s="31"/>
      <c r="I90" s="31"/>
      <c r="J90" s="32"/>
      <c r="K90" s="24">
        <f>SUM(K89:K89)</f>
        <v>0</v>
      </c>
    </row>
    <row r="91" spans="1:11" ht="57" customHeight="1" x14ac:dyDescent="0.2">
      <c r="A91" s="6" t="s">
        <v>56</v>
      </c>
      <c r="B91" s="33" t="s">
        <v>57</v>
      </c>
      <c r="C91" s="33"/>
      <c r="D91" s="33"/>
      <c r="E91" s="33"/>
      <c r="F91" s="33"/>
      <c r="G91" s="33"/>
      <c r="H91" s="7">
        <v>1</v>
      </c>
      <c r="I91" s="13" t="s">
        <v>58</v>
      </c>
      <c r="J91" s="14">
        <v>20</v>
      </c>
      <c r="K91" s="15">
        <v>20</v>
      </c>
    </row>
    <row r="92" spans="1:11" ht="42.75" customHeight="1" x14ac:dyDescent="0.2">
      <c r="A92" s="9"/>
      <c r="B92" s="29"/>
      <c r="C92" s="29"/>
      <c r="D92" s="29"/>
      <c r="E92" s="29"/>
      <c r="F92" s="29"/>
      <c r="G92" s="29"/>
      <c r="H92" s="22"/>
      <c r="I92" s="13" t="s">
        <v>58</v>
      </c>
      <c r="J92" s="14">
        <v>20</v>
      </c>
      <c r="K92" s="7">
        <f>SUM(H92*J92)</f>
        <v>0</v>
      </c>
    </row>
    <row r="93" spans="1:11" ht="42.75" customHeight="1" x14ac:dyDescent="0.2">
      <c r="A93" s="30" t="s">
        <v>59</v>
      </c>
      <c r="B93" s="31"/>
      <c r="C93" s="31"/>
      <c r="D93" s="31"/>
      <c r="E93" s="31"/>
      <c r="F93" s="31"/>
      <c r="G93" s="31"/>
      <c r="H93" s="31"/>
      <c r="I93" s="31"/>
      <c r="J93" s="32"/>
      <c r="K93" s="24">
        <f>SUM(K92:K92)</f>
        <v>0</v>
      </c>
    </row>
    <row r="94" spans="1:11" s="20" customFormat="1" ht="56.25" customHeight="1" x14ac:dyDescent="0.25">
      <c r="A94" s="6" t="s">
        <v>60</v>
      </c>
      <c r="B94" s="33" t="s">
        <v>61</v>
      </c>
      <c r="C94" s="33"/>
      <c r="D94" s="33"/>
      <c r="E94" s="33"/>
      <c r="F94" s="33"/>
      <c r="G94" s="33"/>
      <c r="H94" s="7">
        <v>1</v>
      </c>
      <c r="I94" s="13" t="s">
        <v>58</v>
      </c>
      <c r="J94" s="14">
        <v>15</v>
      </c>
      <c r="K94" s="15">
        <v>15</v>
      </c>
    </row>
    <row r="95" spans="1:11" ht="42.75" customHeight="1" x14ac:dyDescent="0.2">
      <c r="A95" s="9"/>
      <c r="B95" s="29"/>
      <c r="C95" s="29"/>
      <c r="D95" s="29"/>
      <c r="E95" s="29"/>
      <c r="F95" s="29"/>
      <c r="G95" s="29"/>
      <c r="H95" s="22"/>
      <c r="I95" s="13" t="s">
        <v>58</v>
      </c>
      <c r="J95" s="14">
        <v>15</v>
      </c>
      <c r="K95" s="7">
        <f>SUM(H95*J95)</f>
        <v>0</v>
      </c>
    </row>
    <row r="96" spans="1:11" ht="42.75" customHeight="1" x14ac:dyDescent="0.2">
      <c r="A96" s="30" t="s">
        <v>62</v>
      </c>
      <c r="B96" s="31"/>
      <c r="C96" s="31"/>
      <c r="D96" s="31"/>
      <c r="E96" s="31"/>
      <c r="F96" s="31"/>
      <c r="G96" s="31"/>
      <c r="H96" s="31"/>
      <c r="I96" s="31"/>
      <c r="J96" s="32"/>
      <c r="K96" s="24">
        <f>SUM(K95:K95)</f>
        <v>0</v>
      </c>
    </row>
    <row r="97" spans="1:11" ht="54.75" customHeight="1" x14ac:dyDescent="0.2">
      <c r="A97" s="6" t="s">
        <v>63</v>
      </c>
      <c r="B97" s="33" t="s">
        <v>64</v>
      </c>
      <c r="C97" s="33"/>
      <c r="D97" s="33"/>
      <c r="E97" s="33"/>
      <c r="F97" s="33"/>
      <c r="G97" s="33"/>
      <c r="H97" s="7">
        <v>1</v>
      </c>
      <c r="I97" s="17" t="s">
        <v>65</v>
      </c>
      <c r="J97" s="14">
        <v>20</v>
      </c>
      <c r="K97" s="15">
        <v>20</v>
      </c>
    </row>
    <row r="98" spans="1:11" ht="42.75" customHeight="1" x14ac:dyDescent="0.2">
      <c r="A98" s="9"/>
      <c r="B98" s="29"/>
      <c r="C98" s="29"/>
      <c r="D98" s="29"/>
      <c r="E98" s="29"/>
      <c r="F98" s="29"/>
      <c r="G98" s="29"/>
      <c r="H98" s="22"/>
      <c r="I98" s="13" t="s">
        <v>58</v>
      </c>
      <c r="J98" s="14">
        <v>20</v>
      </c>
      <c r="K98" s="7">
        <f>SUM(H98*J98)</f>
        <v>0</v>
      </c>
    </row>
    <row r="99" spans="1:11" ht="42.75" customHeight="1" x14ac:dyDescent="0.2">
      <c r="A99" s="30" t="s">
        <v>66</v>
      </c>
      <c r="B99" s="31"/>
      <c r="C99" s="31"/>
      <c r="D99" s="31"/>
      <c r="E99" s="31"/>
      <c r="F99" s="31"/>
      <c r="G99" s="31"/>
      <c r="H99" s="31"/>
      <c r="I99" s="31"/>
      <c r="J99" s="32"/>
      <c r="K99" s="24">
        <f>SUM(K98:K98)</f>
        <v>0</v>
      </c>
    </row>
    <row r="100" spans="1:11" ht="59.25" customHeight="1" x14ac:dyDescent="0.2">
      <c r="A100" s="6" t="s">
        <v>67</v>
      </c>
      <c r="B100" s="33" t="s">
        <v>69</v>
      </c>
      <c r="C100" s="33"/>
      <c r="D100" s="33"/>
      <c r="E100" s="33"/>
      <c r="F100" s="33"/>
      <c r="G100" s="33"/>
      <c r="H100" s="7">
        <v>1</v>
      </c>
      <c r="I100" s="17" t="s">
        <v>65</v>
      </c>
      <c r="J100" s="14">
        <v>10</v>
      </c>
      <c r="K100" s="15">
        <v>10</v>
      </c>
    </row>
    <row r="101" spans="1:11" ht="42.75" customHeight="1" x14ac:dyDescent="0.2">
      <c r="A101" s="9"/>
      <c r="B101" s="29"/>
      <c r="C101" s="29"/>
      <c r="D101" s="29"/>
      <c r="E101" s="29"/>
      <c r="F101" s="29"/>
      <c r="G101" s="29"/>
      <c r="H101" s="22"/>
      <c r="I101" s="13" t="s">
        <v>58</v>
      </c>
      <c r="J101" s="14">
        <v>10</v>
      </c>
      <c r="K101" s="7">
        <f>SUM(H101*J101)</f>
        <v>0</v>
      </c>
    </row>
    <row r="102" spans="1:11" ht="42.75" customHeight="1" x14ac:dyDescent="0.2">
      <c r="A102" s="30" t="s">
        <v>68</v>
      </c>
      <c r="B102" s="31"/>
      <c r="C102" s="31"/>
      <c r="D102" s="31"/>
      <c r="E102" s="31"/>
      <c r="F102" s="31"/>
      <c r="G102" s="31"/>
      <c r="H102" s="31"/>
      <c r="I102" s="31"/>
      <c r="J102" s="32"/>
      <c r="K102" s="24">
        <f>SUM(K101:K101)</f>
        <v>0</v>
      </c>
    </row>
    <row r="103" spans="1:11" ht="51.75" customHeight="1" x14ac:dyDescent="0.2">
      <c r="A103" s="6" t="s">
        <v>70</v>
      </c>
      <c r="B103" s="33" t="s">
        <v>71</v>
      </c>
      <c r="C103" s="33"/>
      <c r="D103" s="33"/>
      <c r="E103" s="33"/>
      <c r="F103" s="33"/>
      <c r="G103" s="33"/>
      <c r="H103" s="7">
        <v>1</v>
      </c>
      <c r="I103" s="17" t="s">
        <v>72</v>
      </c>
      <c r="J103" s="14">
        <v>60</v>
      </c>
      <c r="K103" s="15">
        <v>60</v>
      </c>
    </row>
    <row r="104" spans="1:11" ht="42.75" customHeight="1" x14ac:dyDescent="0.2">
      <c r="A104" s="9"/>
      <c r="B104" s="29"/>
      <c r="C104" s="29"/>
      <c r="D104" s="29"/>
      <c r="E104" s="29"/>
      <c r="F104" s="29"/>
      <c r="G104" s="29"/>
      <c r="H104" s="22"/>
      <c r="I104" s="13" t="s">
        <v>72</v>
      </c>
      <c r="J104" s="14">
        <v>60</v>
      </c>
      <c r="K104" s="7">
        <f>SUM(H104*J104)</f>
        <v>0</v>
      </c>
    </row>
    <row r="105" spans="1:11" ht="42.75" customHeight="1" x14ac:dyDescent="0.2">
      <c r="A105" s="30" t="s">
        <v>73</v>
      </c>
      <c r="B105" s="31"/>
      <c r="C105" s="31"/>
      <c r="D105" s="31"/>
      <c r="E105" s="31"/>
      <c r="F105" s="31"/>
      <c r="G105" s="31"/>
      <c r="H105" s="31"/>
      <c r="I105" s="31"/>
      <c r="J105" s="32"/>
      <c r="K105" s="24">
        <f>SUM(K104:K104)</f>
        <v>0</v>
      </c>
    </row>
    <row r="106" spans="1:11" ht="56.25" customHeight="1" x14ac:dyDescent="0.2">
      <c r="A106" s="6" t="s">
        <v>74</v>
      </c>
      <c r="B106" s="33" t="s">
        <v>75</v>
      </c>
      <c r="C106" s="33"/>
      <c r="D106" s="33"/>
      <c r="E106" s="33"/>
      <c r="F106" s="33"/>
      <c r="G106" s="33"/>
      <c r="H106" s="7">
        <v>1</v>
      </c>
      <c r="I106" s="17" t="s">
        <v>72</v>
      </c>
      <c r="J106" s="14">
        <v>30</v>
      </c>
      <c r="K106" s="15">
        <v>30</v>
      </c>
    </row>
    <row r="107" spans="1:11" ht="42.75" customHeight="1" x14ac:dyDescent="0.2">
      <c r="A107" s="9"/>
      <c r="B107" s="29"/>
      <c r="C107" s="29"/>
      <c r="D107" s="29"/>
      <c r="E107" s="29"/>
      <c r="F107" s="29"/>
      <c r="G107" s="29"/>
      <c r="H107" s="22"/>
      <c r="I107" s="13" t="s">
        <v>72</v>
      </c>
      <c r="J107" s="14">
        <v>30</v>
      </c>
      <c r="K107" s="7">
        <f>SUM(H107*J107)</f>
        <v>0</v>
      </c>
    </row>
    <row r="108" spans="1:11" ht="42.75" customHeight="1" x14ac:dyDescent="0.2">
      <c r="A108" s="30" t="s">
        <v>76</v>
      </c>
      <c r="B108" s="31"/>
      <c r="C108" s="31"/>
      <c r="D108" s="31"/>
      <c r="E108" s="31"/>
      <c r="F108" s="31"/>
      <c r="G108" s="31"/>
      <c r="H108" s="31"/>
      <c r="I108" s="31"/>
      <c r="J108" s="32"/>
      <c r="K108" s="24">
        <f>SUM(K107:K107)</f>
        <v>0</v>
      </c>
    </row>
    <row r="109" spans="1:11" ht="59.25" customHeight="1" x14ac:dyDescent="0.2">
      <c r="A109" s="6" t="s">
        <v>77</v>
      </c>
      <c r="B109" s="33" t="s">
        <v>78</v>
      </c>
      <c r="C109" s="33"/>
      <c r="D109" s="33"/>
      <c r="E109" s="33"/>
      <c r="F109" s="33"/>
      <c r="G109" s="33"/>
      <c r="H109" s="7">
        <v>1</v>
      </c>
      <c r="I109" s="17" t="s">
        <v>80</v>
      </c>
      <c r="J109" s="14">
        <v>60</v>
      </c>
      <c r="K109" s="15">
        <v>120</v>
      </c>
    </row>
    <row r="110" spans="1:11" ht="42.75" customHeight="1" x14ac:dyDescent="0.2">
      <c r="A110" s="9"/>
      <c r="B110" s="29"/>
      <c r="C110" s="29"/>
      <c r="D110" s="29"/>
      <c r="E110" s="29"/>
      <c r="F110" s="29"/>
      <c r="G110" s="29"/>
      <c r="H110" s="22"/>
      <c r="I110" s="13" t="s">
        <v>80</v>
      </c>
      <c r="J110" s="14">
        <v>60</v>
      </c>
      <c r="K110" s="7">
        <f>SUM(H110*J110)</f>
        <v>0</v>
      </c>
    </row>
    <row r="111" spans="1:11" ht="42.75" customHeight="1" x14ac:dyDescent="0.2">
      <c r="A111" s="9"/>
      <c r="B111" s="29"/>
      <c r="C111" s="29"/>
      <c r="D111" s="29"/>
      <c r="E111" s="29"/>
      <c r="F111" s="29"/>
      <c r="G111" s="29"/>
      <c r="H111" s="22"/>
      <c r="I111" s="13" t="s">
        <v>80</v>
      </c>
      <c r="J111" s="14">
        <v>60</v>
      </c>
      <c r="K111" s="7">
        <f>SUM(H111*J111)</f>
        <v>0</v>
      </c>
    </row>
    <row r="112" spans="1:11" ht="42.75" customHeight="1" x14ac:dyDescent="0.2">
      <c r="A112" s="30" t="s">
        <v>79</v>
      </c>
      <c r="B112" s="31"/>
      <c r="C112" s="31"/>
      <c r="D112" s="31"/>
      <c r="E112" s="31"/>
      <c r="F112" s="31"/>
      <c r="G112" s="31"/>
      <c r="H112" s="31"/>
      <c r="I112" s="31"/>
      <c r="J112" s="32"/>
      <c r="K112" s="24">
        <f>SUM(K110:K111)</f>
        <v>0</v>
      </c>
    </row>
    <row r="113" spans="1:11" ht="57.75" customHeight="1" x14ac:dyDescent="0.2">
      <c r="A113" s="6" t="s">
        <v>81</v>
      </c>
      <c r="B113" s="33" t="s">
        <v>82</v>
      </c>
      <c r="C113" s="33"/>
      <c r="D113" s="33"/>
      <c r="E113" s="33"/>
      <c r="F113" s="33"/>
      <c r="G113" s="33"/>
      <c r="H113" s="7">
        <v>1</v>
      </c>
      <c r="I113" s="17" t="s">
        <v>80</v>
      </c>
      <c r="J113" s="14">
        <v>30</v>
      </c>
      <c r="K113" s="15">
        <v>60</v>
      </c>
    </row>
    <row r="114" spans="1:11" ht="42.75" customHeight="1" x14ac:dyDescent="0.2">
      <c r="A114" s="9"/>
      <c r="B114" s="29"/>
      <c r="C114" s="29"/>
      <c r="D114" s="29"/>
      <c r="E114" s="29"/>
      <c r="F114" s="29"/>
      <c r="G114" s="29"/>
      <c r="H114" s="22"/>
      <c r="I114" s="13" t="s">
        <v>80</v>
      </c>
      <c r="J114" s="14">
        <v>30</v>
      </c>
      <c r="K114" s="7">
        <f>SUM(H114*J114)</f>
        <v>0</v>
      </c>
    </row>
    <row r="115" spans="1:11" ht="42.75" customHeight="1" x14ac:dyDescent="0.2">
      <c r="A115" s="9"/>
      <c r="B115" s="29"/>
      <c r="C115" s="29"/>
      <c r="D115" s="29"/>
      <c r="E115" s="29"/>
      <c r="F115" s="29"/>
      <c r="G115" s="29"/>
      <c r="H115" s="22"/>
      <c r="I115" s="13" t="s">
        <v>80</v>
      </c>
      <c r="J115" s="14">
        <v>30</v>
      </c>
      <c r="K115" s="7">
        <f>SUM(H115*J115)</f>
        <v>0</v>
      </c>
    </row>
    <row r="116" spans="1:11" ht="42.75" customHeight="1" x14ac:dyDescent="0.2">
      <c r="A116" s="30" t="s">
        <v>83</v>
      </c>
      <c r="B116" s="31"/>
      <c r="C116" s="31"/>
      <c r="D116" s="31"/>
      <c r="E116" s="31"/>
      <c r="F116" s="31"/>
      <c r="G116" s="31"/>
      <c r="H116" s="31"/>
      <c r="I116" s="31"/>
      <c r="J116" s="32"/>
      <c r="K116" s="24">
        <f>SUM(K114:K115)</f>
        <v>0</v>
      </c>
    </row>
    <row r="117" spans="1:11" ht="53.25" customHeight="1" x14ac:dyDescent="0.2">
      <c r="A117" s="6" t="s">
        <v>84</v>
      </c>
      <c r="B117" s="33" t="s">
        <v>85</v>
      </c>
      <c r="C117" s="33"/>
      <c r="D117" s="33"/>
      <c r="E117" s="33"/>
      <c r="F117" s="33"/>
      <c r="G117" s="33"/>
      <c r="H117" s="7">
        <v>1</v>
      </c>
      <c r="I117" s="17" t="s">
        <v>80</v>
      </c>
      <c r="J117" s="14">
        <v>40</v>
      </c>
      <c r="K117" s="15">
        <v>80</v>
      </c>
    </row>
    <row r="118" spans="1:11" ht="42.75" customHeight="1" x14ac:dyDescent="0.2">
      <c r="A118" s="9"/>
      <c r="B118" s="29"/>
      <c r="C118" s="29"/>
      <c r="D118" s="29"/>
      <c r="E118" s="29"/>
      <c r="F118" s="29"/>
      <c r="G118" s="29"/>
      <c r="H118" s="22"/>
      <c r="I118" s="13" t="s">
        <v>80</v>
      </c>
      <c r="J118" s="14">
        <v>40</v>
      </c>
      <c r="K118" s="7">
        <f>SUM(H118*J118)</f>
        <v>0</v>
      </c>
    </row>
    <row r="119" spans="1:11" ht="42.75" customHeight="1" x14ac:dyDescent="0.2">
      <c r="A119" s="9"/>
      <c r="B119" s="29"/>
      <c r="C119" s="29"/>
      <c r="D119" s="29"/>
      <c r="E119" s="29"/>
      <c r="F119" s="29"/>
      <c r="G119" s="29"/>
      <c r="H119" s="22"/>
      <c r="I119" s="13" t="s">
        <v>80</v>
      </c>
      <c r="J119" s="14">
        <v>40</v>
      </c>
      <c r="K119" s="7">
        <f>SUM(H119*J119)</f>
        <v>0</v>
      </c>
    </row>
    <row r="120" spans="1:11" ht="42.75" customHeight="1" x14ac:dyDescent="0.2">
      <c r="A120" s="30" t="s">
        <v>86</v>
      </c>
      <c r="B120" s="31"/>
      <c r="C120" s="31"/>
      <c r="D120" s="31"/>
      <c r="E120" s="31"/>
      <c r="F120" s="31"/>
      <c r="G120" s="31"/>
      <c r="H120" s="31"/>
      <c r="I120" s="31"/>
      <c r="J120" s="32"/>
      <c r="K120" s="24">
        <f>SUM(K118:K119)</f>
        <v>0</v>
      </c>
    </row>
    <row r="121" spans="1:11" ht="56.25" customHeight="1" x14ac:dyDescent="0.2">
      <c r="A121" s="6" t="s">
        <v>87</v>
      </c>
      <c r="B121" s="33" t="s">
        <v>88</v>
      </c>
      <c r="C121" s="33"/>
      <c r="D121" s="33"/>
      <c r="E121" s="33"/>
      <c r="F121" s="33"/>
      <c r="G121" s="33"/>
      <c r="H121" s="7">
        <v>1</v>
      </c>
      <c r="I121" s="17" t="s">
        <v>80</v>
      </c>
      <c r="J121" s="14">
        <v>20</v>
      </c>
      <c r="K121" s="15">
        <v>40</v>
      </c>
    </row>
    <row r="122" spans="1:11" ht="42.75" customHeight="1" x14ac:dyDescent="0.2">
      <c r="A122" s="9"/>
      <c r="B122" s="29"/>
      <c r="C122" s="29"/>
      <c r="D122" s="29"/>
      <c r="E122" s="29"/>
      <c r="F122" s="29"/>
      <c r="G122" s="29"/>
      <c r="H122" s="22"/>
      <c r="I122" s="13" t="s">
        <v>80</v>
      </c>
      <c r="J122" s="14">
        <v>20</v>
      </c>
      <c r="K122" s="7">
        <f>SUM(H122*J122)</f>
        <v>0</v>
      </c>
    </row>
    <row r="123" spans="1:11" ht="42.75" customHeight="1" x14ac:dyDescent="0.2">
      <c r="A123" s="9"/>
      <c r="B123" s="29"/>
      <c r="C123" s="29"/>
      <c r="D123" s="29"/>
      <c r="E123" s="29"/>
      <c r="F123" s="29"/>
      <c r="G123" s="29"/>
      <c r="H123" s="22"/>
      <c r="I123" s="13" t="s">
        <v>80</v>
      </c>
      <c r="J123" s="14">
        <v>20</v>
      </c>
      <c r="K123" s="7">
        <f>SUM(H123*J123)</f>
        <v>0</v>
      </c>
    </row>
    <row r="124" spans="1:11" ht="42.75" customHeight="1" x14ac:dyDescent="0.2">
      <c r="A124" s="30" t="s">
        <v>89</v>
      </c>
      <c r="B124" s="31"/>
      <c r="C124" s="31"/>
      <c r="D124" s="31"/>
      <c r="E124" s="31"/>
      <c r="F124" s="31"/>
      <c r="G124" s="31"/>
      <c r="H124" s="31"/>
      <c r="I124" s="31"/>
      <c r="J124" s="32"/>
      <c r="K124" s="24">
        <f>SUM(K122:K123)</f>
        <v>0</v>
      </c>
    </row>
    <row r="125" spans="1:11" ht="63" customHeight="1" x14ac:dyDescent="0.2">
      <c r="A125" s="6" t="s">
        <v>90</v>
      </c>
      <c r="B125" s="33" t="s">
        <v>91</v>
      </c>
      <c r="C125" s="33"/>
      <c r="D125" s="33"/>
      <c r="E125" s="33"/>
      <c r="F125" s="33"/>
      <c r="G125" s="33"/>
      <c r="H125" s="7">
        <v>1</v>
      </c>
      <c r="I125" s="17" t="s">
        <v>80</v>
      </c>
      <c r="J125" s="14">
        <v>15</v>
      </c>
      <c r="K125" s="15">
        <v>30</v>
      </c>
    </row>
    <row r="126" spans="1:11" ht="42.75" customHeight="1" x14ac:dyDescent="0.2">
      <c r="A126" s="9"/>
      <c r="B126" s="29"/>
      <c r="C126" s="29"/>
      <c r="D126" s="29"/>
      <c r="E126" s="29"/>
      <c r="F126" s="29"/>
      <c r="G126" s="29"/>
      <c r="H126" s="22"/>
      <c r="I126" s="13" t="s">
        <v>80</v>
      </c>
      <c r="J126" s="14">
        <v>15</v>
      </c>
      <c r="K126" s="7">
        <f>SUM(H126*J126)</f>
        <v>0</v>
      </c>
    </row>
    <row r="127" spans="1:11" ht="42.75" customHeight="1" x14ac:dyDescent="0.2">
      <c r="A127" s="9"/>
      <c r="B127" s="29"/>
      <c r="C127" s="29"/>
      <c r="D127" s="29"/>
      <c r="E127" s="29"/>
      <c r="F127" s="29"/>
      <c r="G127" s="29"/>
      <c r="H127" s="22"/>
      <c r="I127" s="13" t="s">
        <v>80</v>
      </c>
      <c r="J127" s="14">
        <v>15</v>
      </c>
      <c r="K127" s="7">
        <f>SUM(H127*J127)</f>
        <v>0</v>
      </c>
    </row>
    <row r="128" spans="1:11" ht="42.75" customHeight="1" x14ac:dyDescent="0.2">
      <c r="A128" s="30" t="s">
        <v>92</v>
      </c>
      <c r="B128" s="31"/>
      <c r="C128" s="31"/>
      <c r="D128" s="31"/>
      <c r="E128" s="31"/>
      <c r="F128" s="31"/>
      <c r="G128" s="31"/>
      <c r="H128" s="31"/>
      <c r="I128" s="31"/>
      <c r="J128" s="32"/>
      <c r="K128" s="24">
        <f>SUM(K126:K127)</f>
        <v>0</v>
      </c>
    </row>
    <row r="129" spans="1:11" ht="60.75" customHeight="1" x14ac:dyDescent="0.2">
      <c r="A129" s="6" t="s">
        <v>93</v>
      </c>
      <c r="B129" s="33" t="s">
        <v>94</v>
      </c>
      <c r="C129" s="33"/>
      <c r="D129" s="33"/>
      <c r="E129" s="33"/>
      <c r="F129" s="33"/>
      <c r="G129" s="33"/>
      <c r="H129" s="7">
        <v>1</v>
      </c>
      <c r="I129" s="17" t="s">
        <v>80</v>
      </c>
      <c r="J129" s="14">
        <v>10</v>
      </c>
      <c r="K129" s="15">
        <v>20</v>
      </c>
    </row>
    <row r="130" spans="1:11" ht="42.75" customHeight="1" x14ac:dyDescent="0.2">
      <c r="A130" s="9"/>
      <c r="B130" s="29"/>
      <c r="C130" s="29"/>
      <c r="D130" s="29"/>
      <c r="E130" s="29"/>
      <c r="F130" s="29"/>
      <c r="G130" s="29"/>
      <c r="H130" s="22"/>
      <c r="I130" s="13" t="s">
        <v>80</v>
      </c>
      <c r="J130" s="14">
        <v>10</v>
      </c>
      <c r="K130" s="7">
        <f>SUM(H130*J130)</f>
        <v>0</v>
      </c>
    </row>
    <row r="131" spans="1:11" ht="42.75" customHeight="1" x14ac:dyDescent="0.2">
      <c r="A131" s="9"/>
      <c r="B131" s="29"/>
      <c r="C131" s="29"/>
      <c r="D131" s="29"/>
      <c r="E131" s="29"/>
      <c r="F131" s="29"/>
      <c r="G131" s="29"/>
      <c r="H131" s="22"/>
      <c r="I131" s="13" t="s">
        <v>80</v>
      </c>
      <c r="J131" s="14">
        <v>10</v>
      </c>
      <c r="K131" s="7">
        <f>SUM(H131*J131)</f>
        <v>0</v>
      </c>
    </row>
    <row r="132" spans="1:11" ht="42.75" customHeight="1" x14ac:dyDescent="0.2">
      <c r="A132" s="30" t="s">
        <v>95</v>
      </c>
      <c r="B132" s="31"/>
      <c r="C132" s="31"/>
      <c r="D132" s="31"/>
      <c r="E132" s="31"/>
      <c r="F132" s="31"/>
      <c r="G132" s="31"/>
      <c r="H132" s="31"/>
      <c r="I132" s="31"/>
      <c r="J132" s="32"/>
      <c r="K132" s="24">
        <f>SUM(K130:K131)</f>
        <v>0</v>
      </c>
    </row>
    <row r="133" spans="1:11" ht="83.25" customHeight="1" x14ac:dyDescent="0.2">
      <c r="A133" s="6" t="s">
        <v>96</v>
      </c>
      <c r="B133" s="33" t="s">
        <v>172</v>
      </c>
      <c r="C133" s="33"/>
      <c r="D133" s="33"/>
      <c r="E133" s="33"/>
      <c r="F133" s="33"/>
      <c r="G133" s="33"/>
      <c r="H133" s="7">
        <v>1</v>
      </c>
      <c r="I133" s="17" t="s">
        <v>97</v>
      </c>
      <c r="J133" s="14">
        <v>20</v>
      </c>
      <c r="K133" s="15">
        <v>40</v>
      </c>
    </row>
    <row r="134" spans="1:11" ht="42.75" customHeight="1" x14ac:dyDescent="0.2">
      <c r="A134" s="9"/>
      <c r="B134" s="29"/>
      <c r="C134" s="29"/>
      <c r="D134" s="29"/>
      <c r="E134" s="29"/>
      <c r="F134" s="29"/>
      <c r="G134" s="29"/>
      <c r="H134" s="22"/>
      <c r="I134" s="13" t="s">
        <v>97</v>
      </c>
      <c r="J134" s="14">
        <v>20</v>
      </c>
      <c r="K134" s="7">
        <f>SUM(H134*J134)</f>
        <v>0</v>
      </c>
    </row>
    <row r="135" spans="1:11" ht="42.75" customHeight="1" x14ac:dyDescent="0.2">
      <c r="A135" s="9"/>
      <c r="B135" s="29"/>
      <c r="C135" s="29"/>
      <c r="D135" s="29"/>
      <c r="E135" s="29"/>
      <c r="F135" s="29"/>
      <c r="G135" s="29"/>
      <c r="H135" s="22"/>
      <c r="I135" s="13" t="s">
        <v>97</v>
      </c>
      <c r="J135" s="14">
        <v>20</v>
      </c>
      <c r="K135" s="7">
        <f>SUM(H135*J135)</f>
        <v>0</v>
      </c>
    </row>
    <row r="136" spans="1:11" ht="42.75" customHeight="1" x14ac:dyDescent="0.2">
      <c r="A136" s="30" t="s">
        <v>98</v>
      </c>
      <c r="B136" s="31"/>
      <c r="C136" s="31"/>
      <c r="D136" s="31"/>
      <c r="E136" s="31"/>
      <c r="F136" s="31"/>
      <c r="G136" s="31"/>
      <c r="H136" s="31"/>
      <c r="I136" s="31"/>
      <c r="J136" s="32"/>
      <c r="K136" s="24">
        <f>SUM(K134:K135)</f>
        <v>0</v>
      </c>
    </row>
    <row r="137" spans="1:11" ht="72" customHeight="1" x14ac:dyDescent="0.2">
      <c r="A137" s="6" t="s">
        <v>99</v>
      </c>
      <c r="B137" s="33" t="s">
        <v>173</v>
      </c>
      <c r="C137" s="33"/>
      <c r="D137" s="33"/>
      <c r="E137" s="33"/>
      <c r="F137" s="33"/>
      <c r="G137" s="33"/>
      <c r="H137" s="7">
        <v>1</v>
      </c>
      <c r="I137" s="17" t="s">
        <v>97</v>
      </c>
      <c r="J137" s="14">
        <v>10</v>
      </c>
      <c r="K137" s="15">
        <v>20</v>
      </c>
    </row>
    <row r="138" spans="1:11" ht="42.75" customHeight="1" x14ac:dyDescent="0.2">
      <c r="A138" s="9"/>
      <c r="B138" s="29"/>
      <c r="C138" s="29"/>
      <c r="D138" s="29"/>
      <c r="E138" s="29"/>
      <c r="F138" s="29"/>
      <c r="G138" s="29"/>
      <c r="H138" s="22"/>
      <c r="I138" s="13" t="s">
        <v>97</v>
      </c>
      <c r="J138" s="14">
        <v>10</v>
      </c>
      <c r="K138" s="7">
        <f>SUM(H138*J138)</f>
        <v>0</v>
      </c>
    </row>
    <row r="139" spans="1:11" ht="42.75" customHeight="1" x14ac:dyDescent="0.2">
      <c r="A139" s="9"/>
      <c r="B139" s="29"/>
      <c r="C139" s="29"/>
      <c r="D139" s="29"/>
      <c r="E139" s="29"/>
      <c r="F139" s="29"/>
      <c r="G139" s="29"/>
      <c r="H139" s="22"/>
      <c r="I139" s="13" t="s">
        <v>97</v>
      </c>
      <c r="J139" s="14">
        <v>10</v>
      </c>
      <c r="K139" s="7">
        <f>SUM(H139*J139)</f>
        <v>0</v>
      </c>
    </row>
    <row r="140" spans="1:11" ht="42.75" customHeight="1" x14ac:dyDescent="0.2">
      <c r="A140" s="30" t="s">
        <v>100</v>
      </c>
      <c r="B140" s="31"/>
      <c r="C140" s="31"/>
      <c r="D140" s="31"/>
      <c r="E140" s="31"/>
      <c r="F140" s="31"/>
      <c r="G140" s="31"/>
      <c r="H140" s="31"/>
      <c r="I140" s="31"/>
      <c r="J140" s="32"/>
      <c r="K140" s="24">
        <f>SUM(K138:K139)</f>
        <v>0</v>
      </c>
    </row>
    <row r="141" spans="1:11" ht="54.75" customHeight="1" x14ac:dyDescent="0.2">
      <c r="A141" s="6" t="s">
        <v>101</v>
      </c>
      <c r="B141" s="33" t="s">
        <v>102</v>
      </c>
      <c r="C141" s="33"/>
      <c r="D141" s="33"/>
      <c r="E141" s="33"/>
      <c r="F141" s="33"/>
      <c r="G141" s="33"/>
      <c r="H141" s="7">
        <v>1</v>
      </c>
      <c r="I141" s="17" t="s">
        <v>103</v>
      </c>
      <c r="J141" s="14">
        <v>10</v>
      </c>
      <c r="K141" s="15">
        <v>40</v>
      </c>
    </row>
    <row r="142" spans="1:11" ht="42.75" customHeight="1" x14ac:dyDescent="0.2">
      <c r="A142" s="9"/>
      <c r="B142" s="48"/>
      <c r="C142" s="46"/>
      <c r="D142" s="46"/>
      <c r="E142" s="46"/>
      <c r="F142" s="46"/>
      <c r="G142" s="47"/>
      <c r="H142" s="22"/>
      <c r="I142" s="17" t="s">
        <v>103</v>
      </c>
      <c r="J142" s="14">
        <v>10</v>
      </c>
      <c r="K142" s="7">
        <f>SUM(H142*J142)</f>
        <v>0</v>
      </c>
    </row>
    <row r="143" spans="1:11" ht="42.75" customHeight="1" x14ac:dyDescent="0.2">
      <c r="A143" s="9"/>
      <c r="B143" s="10"/>
      <c r="C143" s="11"/>
      <c r="D143" s="11"/>
      <c r="E143" s="11"/>
      <c r="F143" s="11"/>
      <c r="G143" s="12"/>
      <c r="H143" s="22"/>
      <c r="I143" s="17" t="s">
        <v>103</v>
      </c>
      <c r="J143" s="14">
        <v>10</v>
      </c>
      <c r="K143" s="7">
        <f t="shared" ref="K143:K144" si="1">SUM(H143*J143)</f>
        <v>0</v>
      </c>
    </row>
    <row r="144" spans="1:11" ht="42.75" customHeight="1" x14ac:dyDescent="0.2">
      <c r="A144" s="9"/>
      <c r="B144" s="10"/>
      <c r="C144" s="11"/>
      <c r="D144" s="11"/>
      <c r="E144" s="11"/>
      <c r="F144" s="11"/>
      <c r="G144" s="12"/>
      <c r="H144" s="22"/>
      <c r="I144" s="17" t="s">
        <v>103</v>
      </c>
      <c r="J144" s="14">
        <v>10</v>
      </c>
      <c r="K144" s="7">
        <f t="shared" si="1"/>
        <v>0</v>
      </c>
    </row>
    <row r="145" spans="1:11" ht="42.75" customHeight="1" x14ac:dyDescent="0.2">
      <c r="A145" s="9"/>
      <c r="B145" s="45"/>
      <c r="C145" s="46"/>
      <c r="D145" s="46"/>
      <c r="E145" s="46"/>
      <c r="F145" s="46"/>
      <c r="G145" s="47"/>
      <c r="H145" s="22"/>
      <c r="I145" s="17" t="s">
        <v>103</v>
      </c>
      <c r="J145" s="14">
        <v>10</v>
      </c>
      <c r="K145" s="7">
        <f>SUM(H145*J145)</f>
        <v>0</v>
      </c>
    </row>
    <row r="146" spans="1:11" ht="42.75" customHeight="1" x14ac:dyDescent="0.2">
      <c r="A146" s="30" t="s">
        <v>104</v>
      </c>
      <c r="B146" s="31"/>
      <c r="C146" s="31"/>
      <c r="D146" s="31"/>
      <c r="E146" s="31"/>
      <c r="F146" s="31"/>
      <c r="G146" s="31"/>
      <c r="H146" s="31"/>
      <c r="I146" s="31"/>
      <c r="J146" s="32"/>
      <c r="K146" s="24">
        <f>SUM(K142:K145)</f>
        <v>0</v>
      </c>
    </row>
    <row r="147" spans="1:11" ht="59.25" customHeight="1" x14ac:dyDescent="0.2">
      <c r="A147" s="6" t="s">
        <v>105</v>
      </c>
      <c r="B147" s="33" t="s">
        <v>106</v>
      </c>
      <c r="C147" s="33"/>
      <c r="D147" s="33"/>
      <c r="E147" s="33"/>
      <c r="F147" s="33"/>
      <c r="G147" s="33"/>
      <c r="H147" s="7">
        <v>1</v>
      </c>
      <c r="I147" s="17" t="s">
        <v>107</v>
      </c>
      <c r="J147" s="14">
        <v>40</v>
      </c>
      <c r="K147" s="15">
        <v>80</v>
      </c>
    </row>
    <row r="148" spans="1:11" ht="42.75" customHeight="1" x14ac:dyDescent="0.2">
      <c r="A148" s="9"/>
      <c r="B148" s="45"/>
      <c r="C148" s="46"/>
      <c r="D148" s="46"/>
      <c r="E148" s="46"/>
      <c r="F148" s="46"/>
      <c r="G148" s="47"/>
      <c r="H148" s="22"/>
      <c r="I148" s="17" t="s">
        <v>107</v>
      </c>
      <c r="J148" s="14">
        <v>40</v>
      </c>
      <c r="K148" s="7">
        <f>SUM(H148*J148)</f>
        <v>0</v>
      </c>
    </row>
    <row r="149" spans="1:11" ht="42.75" customHeight="1" x14ac:dyDescent="0.2">
      <c r="A149" s="9"/>
      <c r="B149" s="10"/>
      <c r="C149" s="11"/>
      <c r="D149" s="11"/>
      <c r="E149" s="11"/>
      <c r="F149" s="11"/>
      <c r="G149" s="12"/>
      <c r="H149" s="22"/>
      <c r="I149" s="17" t="s">
        <v>107</v>
      </c>
      <c r="J149" s="14">
        <v>40</v>
      </c>
      <c r="K149" s="7">
        <f t="shared" ref="K149" si="2">SUM(H149*J149)</f>
        <v>0</v>
      </c>
    </row>
    <row r="150" spans="1:11" ht="42.75" customHeight="1" x14ac:dyDescent="0.2">
      <c r="A150" s="30" t="s">
        <v>108</v>
      </c>
      <c r="B150" s="31"/>
      <c r="C150" s="31"/>
      <c r="D150" s="31"/>
      <c r="E150" s="31"/>
      <c r="F150" s="31"/>
      <c r="G150" s="31"/>
      <c r="H150" s="31"/>
      <c r="I150" s="31"/>
      <c r="J150" s="32"/>
      <c r="K150" s="24">
        <f>SUM(K148:K149)</f>
        <v>0</v>
      </c>
    </row>
    <row r="151" spans="1:11" ht="42.75" customHeight="1" x14ac:dyDescent="0.2">
      <c r="A151" s="42" t="s">
        <v>109</v>
      </c>
      <c r="B151" s="43"/>
      <c r="C151" s="43"/>
      <c r="D151" s="43"/>
      <c r="E151" s="43"/>
      <c r="F151" s="43"/>
      <c r="G151" s="43"/>
      <c r="H151" s="43"/>
      <c r="I151" s="43"/>
      <c r="J151" s="44"/>
      <c r="K151" s="25">
        <f>SUM(K58+K63+K67+K72+K84+K87+K90+K93+K96+K99+K102+K105+K108+K112+K116+K120+K124+K128+K132+K136+K140+K146+K150)</f>
        <v>0</v>
      </c>
    </row>
    <row r="152" spans="1:11" ht="16.5" customHeight="1" x14ac:dyDescent="0.2"/>
    <row r="153" spans="1:11" ht="42.6" customHeight="1" x14ac:dyDescent="0.25">
      <c r="A153" s="5" t="s">
        <v>110</v>
      </c>
    </row>
    <row r="154" spans="1:11" ht="42.6" customHeight="1" x14ac:dyDescent="0.25">
      <c r="A154" s="40" t="s">
        <v>10</v>
      </c>
      <c r="B154" s="40" t="s">
        <v>11</v>
      </c>
      <c r="C154" s="40"/>
      <c r="D154" s="40"/>
      <c r="E154" s="40"/>
      <c r="F154" s="40"/>
      <c r="G154" s="40"/>
      <c r="H154" s="41" t="s">
        <v>16</v>
      </c>
      <c r="I154" s="41"/>
      <c r="J154" s="41"/>
      <c r="K154" s="1"/>
    </row>
    <row r="155" spans="1:11" ht="42.6" customHeight="1" x14ac:dyDescent="0.25">
      <c r="A155" s="40"/>
      <c r="B155" s="40"/>
      <c r="C155" s="40"/>
      <c r="D155" s="40"/>
      <c r="E155" s="40"/>
      <c r="F155" s="40"/>
      <c r="G155" s="40"/>
      <c r="H155" s="2" t="s">
        <v>14</v>
      </c>
      <c r="I155" s="1" t="s">
        <v>15</v>
      </c>
      <c r="J155" s="1" t="s">
        <v>13</v>
      </c>
      <c r="K155" s="2" t="s">
        <v>12</v>
      </c>
    </row>
    <row r="156" spans="1:11" ht="51" customHeight="1" x14ac:dyDescent="0.2">
      <c r="A156" s="6" t="s">
        <v>111</v>
      </c>
      <c r="B156" s="33" t="s">
        <v>112</v>
      </c>
      <c r="C156" s="33"/>
      <c r="D156" s="33"/>
      <c r="E156" s="33"/>
      <c r="F156" s="33"/>
      <c r="G156" s="33"/>
      <c r="H156" s="7">
        <v>1</v>
      </c>
      <c r="I156" s="13" t="s">
        <v>113</v>
      </c>
      <c r="J156" s="14">
        <v>20</v>
      </c>
      <c r="K156" s="15">
        <v>40</v>
      </c>
    </row>
    <row r="157" spans="1:11" ht="42.75" customHeight="1" x14ac:dyDescent="0.2">
      <c r="A157" s="9"/>
      <c r="B157" s="29"/>
      <c r="C157" s="29"/>
      <c r="D157" s="29"/>
      <c r="E157" s="29"/>
      <c r="F157" s="29"/>
      <c r="G157" s="29"/>
      <c r="H157" s="22"/>
      <c r="I157" s="13" t="s">
        <v>113</v>
      </c>
      <c r="J157" s="14">
        <v>20</v>
      </c>
      <c r="K157" s="7">
        <f>SUM(H157*J157)</f>
        <v>0</v>
      </c>
    </row>
    <row r="158" spans="1:11" ht="42.75" customHeight="1" x14ac:dyDescent="0.2">
      <c r="A158" s="9"/>
      <c r="B158" s="29"/>
      <c r="C158" s="29"/>
      <c r="D158" s="29"/>
      <c r="E158" s="29"/>
      <c r="F158" s="29"/>
      <c r="G158" s="29"/>
      <c r="H158" s="22"/>
      <c r="I158" s="13" t="s">
        <v>113</v>
      </c>
      <c r="J158" s="14">
        <v>20</v>
      </c>
      <c r="K158" s="7">
        <f>SUM(H158*J158)</f>
        <v>0</v>
      </c>
    </row>
    <row r="159" spans="1:11" ht="42.75" customHeight="1" x14ac:dyDescent="0.2">
      <c r="A159" s="30" t="s">
        <v>114</v>
      </c>
      <c r="B159" s="31"/>
      <c r="C159" s="31"/>
      <c r="D159" s="31"/>
      <c r="E159" s="31"/>
      <c r="F159" s="31"/>
      <c r="G159" s="31"/>
      <c r="H159" s="31"/>
      <c r="I159" s="31"/>
      <c r="J159" s="32"/>
      <c r="K159" s="24">
        <f>SUM(K157:K158)</f>
        <v>0</v>
      </c>
    </row>
    <row r="160" spans="1:11" ht="42.75" customHeight="1" x14ac:dyDescent="0.2">
      <c r="A160" s="6" t="s">
        <v>115</v>
      </c>
      <c r="B160" s="33" t="s">
        <v>116</v>
      </c>
      <c r="C160" s="33"/>
      <c r="D160" s="33"/>
      <c r="E160" s="33"/>
      <c r="F160" s="33"/>
      <c r="G160" s="33"/>
      <c r="H160" s="7">
        <v>1</v>
      </c>
      <c r="I160" s="13" t="s">
        <v>113</v>
      </c>
      <c r="J160" s="14">
        <v>10</v>
      </c>
      <c r="K160" s="15">
        <v>40</v>
      </c>
    </row>
    <row r="161" spans="1:11" ht="42.75" customHeight="1" x14ac:dyDescent="0.2">
      <c r="A161" s="9"/>
      <c r="B161" s="29"/>
      <c r="C161" s="29"/>
      <c r="D161" s="29"/>
      <c r="E161" s="29"/>
      <c r="F161" s="29"/>
      <c r="G161" s="29"/>
      <c r="H161" s="22"/>
      <c r="I161" s="13" t="s">
        <v>113</v>
      </c>
      <c r="J161" s="14">
        <v>10</v>
      </c>
      <c r="K161" s="7">
        <f>SUM(H161*J161)</f>
        <v>0</v>
      </c>
    </row>
    <row r="162" spans="1:11" ht="42.75" customHeight="1" x14ac:dyDescent="0.2">
      <c r="A162" s="9"/>
      <c r="B162" s="29"/>
      <c r="C162" s="29"/>
      <c r="D162" s="29"/>
      <c r="E162" s="29"/>
      <c r="F162" s="29"/>
      <c r="G162" s="29"/>
      <c r="H162" s="22"/>
      <c r="I162" s="13" t="s">
        <v>113</v>
      </c>
      <c r="J162" s="14">
        <v>10</v>
      </c>
      <c r="K162" s="7">
        <f>SUM(H162*J162)</f>
        <v>0</v>
      </c>
    </row>
    <row r="163" spans="1:11" ht="42.75" customHeight="1" x14ac:dyDescent="0.2">
      <c r="A163" s="9"/>
      <c r="B163" s="29"/>
      <c r="C163" s="29"/>
      <c r="D163" s="29"/>
      <c r="E163" s="29"/>
      <c r="F163" s="29"/>
      <c r="G163" s="29"/>
      <c r="H163" s="22"/>
      <c r="I163" s="13" t="s">
        <v>113</v>
      </c>
      <c r="J163" s="14">
        <v>10</v>
      </c>
      <c r="K163" s="7">
        <f>SUM(H163*J163)</f>
        <v>0</v>
      </c>
    </row>
    <row r="164" spans="1:11" ht="42.75" customHeight="1" x14ac:dyDescent="0.2">
      <c r="A164" s="9"/>
      <c r="B164" s="29"/>
      <c r="C164" s="29"/>
      <c r="D164" s="29"/>
      <c r="E164" s="29"/>
      <c r="F164" s="29"/>
      <c r="G164" s="29"/>
      <c r="H164" s="22"/>
      <c r="I164" s="13" t="s">
        <v>113</v>
      </c>
      <c r="J164" s="14">
        <v>10</v>
      </c>
      <c r="K164" s="7">
        <f>SUM(H164*J164)</f>
        <v>0</v>
      </c>
    </row>
    <row r="165" spans="1:11" ht="42.75" customHeight="1" x14ac:dyDescent="0.2">
      <c r="A165" s="30" t="s">
        <v>117</v>
      </c>
      <c r="B165" s="31"/>
      <c r="C165" s="31"/>
      <c r="D165" s="31"/>
      <c r="E165" s="31"/>
      <c r="F165" s="31"/>
      <c r="G165" s="31"/>
      <c r="H165" s="31"/>
      <c r="I165" s="31"/>
      <c r="J165" s="32"/>
      <c r="K165" s="24">
        <f>SUM(K161:K164)</f>
        <v>0</v>
      </c>
    </row>
    <row r="166" spans="1:11" s="20" customFormat="1" ht="49.5" customHeight="1" x14ac:dyDescent="0.25">
      <c r="A166" s="6" t="s">
        <v>120</v>
      </c>
      <c r="B166" s="33" t="s">
        <v>118</v>
      </c>
      <c r="C166" s="33"/>
      <c r="D166" s="33"/>
      <c r="E166" s="33"/>
      <c r="F166" s="33"/>
      <c r="G166" s="33"/>
      <c r="H166" s="7">
        <v>1</v>
      </c>
      <c r="I166" s="13" t="s">
        <v>113</v>
      </c>
      <c r="J166" s="14">
        <v>5</v>
      </c>
      <c r="K166" s="15">
        <v>60</v>
      </c>
    </row>
    <row r="167" spans="1:11" ht="42.75" customHeight="1" x14ac:dyDescent="0.2">
      <c r="A167" s="9"/>
      <c r="B167" s="29"/>
      <c r="C167" s="29"/>
      <c r="D167" s="29"/>
      <c r="E167" s="29"/>
      <c r="F167" s="29"/>
      <c r="G167" s="29"/>
      <c r="H167" s="22"/>
      <c r="I167" s="13" t="s">
        <v>113</v>
      </c>
      <c r="J167" s="14">
        <v>5</v>
      </c>
      <c r="K167" s="7">
        <f t="shared" ref="K167:K178" si="3">SUM(H167*J167)</f>
        <v>0</v>
      </c>
    </row>
    <row r="168" spans="1:11" ht="42.75" customHeight="1" x14ac:dyDescent="0.2">
      <c r="A168" s="9"/>
      <c r="B168" s="29"/>
      <c r="C168" s="29"/>
      <c r="D168" s="29"/>
      <c r="E168" s="29"/>
      <c r="F168" s="29"/>
      <c r="G168" s="29"/>
      <c r="H168" s="22"/>
      <c r="I168" s="13" t="s">
        <v>113</v>
      </c>
      <c r="J168" s="14">
        <v>5</v>
      </c>
      <c r="K168" s="7">
        <f t="shared" si="3"/>
        <v>0</v>
      </c>
    </row>
    <row r="169" spans="1:11" ht="42.75" customHeight="1" x14ac:dyDescent="0.2">
      <c r="A169" s="19"/>
      <c r="B169" s="29"/>
      <c r="C169" s="29"/>
      <c r="D169" s="29"/>
      <c r="E169" s="29"/>
      <c r="F169" s="29"/>
      <c r="G169" s="29"/>
      <c r="H169" s="22"/>
      <c r="I169" s="13" t="s">
        <v>113</v>
      </c>
      <c r="J169" s="14">
        <v>5</v>
      </c>
      <c r="K169" s="7">
        <f t="shared" ref="K169:K172" si="4">SUM(H169*J169)</f>
        <v>0</v>
      </c>
    </row>
    <row r="170" spans="1:11" ht="42.75" customHeight="1" x14ac:dyDescent="0.2">
      <c r="A170" s="19"/>
      <c r="B170" s="29"/>
      <c r="C170" s="29"/>
      <c r="D170" s="29"/>
      <c r="E170" s="29"/>
      <c r="F170" s="29"/>
      <c r="G170" s="29"/>
      <c r="H170" s="22"/>
      <c r="I170" s="13" t="s">
        <v>113</v>
      </c>
      <c r="J170" s="14">
        <v>5</v>
      </c>
      <c r="K170" s="7">
        <f t="shared" si="4"/>
        <v>0</v>
      </c>
    </row>
    <row r="171" spans="1:11" ht="42.75" customHeight="1" x14ac:dyDescent="0.2">
      <c r="A171" s="19"/>
      <c r="B171" s="29"/>
      <c r="C171" s="29"/>
      <c r="D171" s="29"/>
      <c r="E171" s="29"/>
      <c r="F171" s="29"/>
      <c r="G171" s="29"/>
      <c r="H171" s="22"/>
      <c r="I171" s="13" t="s">
        <v>113</v>
      </c>
      <c r="J171" s="14">
        <v>5</v>
      </c>
      <c r="K171" s="7">
        <f t="shared" si="4"/>
        <v>0</v>
      </c>
    </row>
    <row r="172" spans="1:11" ht="42.75" customHeight="1" x14ac:dyDescent="0.2">
      <c r="A172" s="19"/>
      <c r="B172" s="29"/>
      <c r="C172" s="29"/>
      <c r="D172" s="29"/>
      <c r="E172" s="29"/>
      <c r="F172" s="29"/>
      <c r="G172" s="29"/>
      <c r="H172" s="22"/>
      <c r="I172" s="13" t="s">
        <v>113</v>
      </c>
      <c r="J172" s="14">
        <v>5</v>
      </c>
      <c r="K172" s="7">
        <f t="shared" si="4"/>
        <v>0</v>
      </c>
    </row>
    <row r="173" spans="1:11" ht="42.75" customHeight="1" x14ac:dyDescent="0.2">
      <c r="A173" s="9"/>
      <c r="B173" s="29"/>
      <c r="C173" s="29"/>
      <c r="D173" s="29"/>
      <c r="E173" s="29"/>
      <c r="F173" s="29"/>
      <c r="G173" s="29"/>
      <c r="H173" s="22"/>
      <c r="I173" s="13" t="s">
        <v>113</v>
      </c>
      <c r="J173" s="14">
        <v>5</v>
      </c>
      <c r="K173" s="7">
        <f t="shared" si="3"/>
        <v>0</v>
      </c>
    </row>
    <row r="174" spans="1:11" ht="42.75" customHeight="1" x14ac:dyDescent="0.2">
      <c r="A174" s="9"/>
      <c r="B174" s="29"/>
      <c r="C174" s="29"/>
      <c r="D174" s="29"/>
      <c r="E174" s="29"/>
      <c r="F174" s="29"/>
      <c r="G174" s="29"/>
      <c r="H174" s="22"/>
      <c r="I174" s="13" t="s">
        <v>113</v>
      </c>
      <c r="J174" s="14">
        <v>5</v>
      </c>
      <c r="K174" s="7">
        <f t="shared" si="3"/>
        <v>0</v>
      </c>
    </row>
    <row r="175" spans="1:11" ht="42.75" customHeight="1" x14ac:dyDescent="0.2">
      <c r="A175" s="9"/>
      <c r="B175" s="29"/>
      <c r="C175" s="29"/>
      <c r="D175" s="29"/>
      <c r="E175" s="29"/>
      <c r="F175" s="29"/>
      <c r="G175" s="29"/>
      <c r="H175" s="22"/>
      <c r="I175" s="13" t="s">
        <v>113</v>
      </c>
      <c r="J175" s="14">
        <v>5</v>
      </c>
      <c r="K175" s="7">
        <f t="shared" si="3"/>
        <v>0</v>
      </c>
    </row>
    <row r="176" spans="1:11" ht="42.75" customHeight="1" x14ac:dyDescent="0.2">
      <c r="A176" s="9"/>
      <c r="B176" s="29"/>
      <c r="C176" s="29"/>
      <c r="D176" s="29"/>
      <c r="E176" s="29"/>
      <c r="F176" s="29"/>
      <c r="G176" s="29"/>
      <c r="H176" s="22"/>
      <c r="I176" s="13" t="s">
        <v>113</v>
      </c>
      <c r="J176" s="14">
        <v>5</v>
      </c>
      <c r="K176" s="7">
        <f t="shared" si="3"/>
        <v>0</v>
      </c>
    </row>
    <row r="177" spans="1:11" ht="42.75" customHeight="1" x14ac:dyDescent="0.2">
      <c r="A177" s="9"/>
      <c r="B177" s="29"/>
      <c r="C177" s="29"/>
      <c r="D177" s="29"/>
      <c r="E177" s="29"/>
      <c r="F177" s="29"/>
      <c r="G177" s="29"/>
      <c r="H177" s="22"/>
      <c r="I177" s="13" t="s">
        <v>113</v>
      </c>
      <c r="J177" s="14">
        <v>5</v>
      </c>
      <c r="K177" s="7">
        <f t="shared" si="3"/>
        <v>0</v>
      </c>
    </row>
    <row r="178" spans="1:11" ht="42.75" customHeight="1" x14ac:dyDescent="0.2">
      <c r="A178" s="9"/>
      <c r="B178" s="29"/>
      <c r="C178" s="29"/>
      <c r="D178" s="29"/>
      <c r="E178" s="29"/>
      <c r="F178" s="29"/>
      <c r="G178" s="29"/>
      <c r="H178" s="22"/>
      <c r="I178" s="13" t="s">
        <v>113</v>
      </c>
      <c r="J178" s="14">
        <v>5</v>
      </c>
      <c r="K178" s="7">
        <f t="shared" si="3"/>
        <v>0</v>
      </c>
    </row>
    <row r="179" spans="1:11" ht="42.75" customHeight="1" x14ac:dyDescent="0.2">
      <c r="A179" s="30" t="s">
        <v>119</v>
      </c>
      <c r="B179" s="31"/>
      <c r="C179" s="31"/>
      <c r="D179" s="31"/>
      <c r="E179" s="31"/>
      <c r="F179" s="31"/>
      <c r="G179" s="31"/>
      <c r="H179" s="31"/>
      <c r="I179" s="31"/>
      <c r="J179" s="32"/>
      <c r="K179" s="24">
        <f>SUM(K167:K178)</f>
        <v>0</v>
      </c>
    </row>
    <row r="180" spans="1:11" ht="56.25" customHeight="1" x14ac:dyDescent="0.2">
      <c r="A180" s="6" t="s">
        <v>121</v>
      </c>
      <c r="B180" s="33" t="s">
        <v>122</v>
      </c>
      <c r="C180" s="33"/>
      <c r="D180" s="33"/>
      <c r="E180" s="33"/>
      <c r="F180" s="33"/>
      <c r="G180" s="33"/>
      <c r="H180" s="7">
        <v>1</v>
      </c>
      <c r="I180" s="13" t="s">
        <v>123</v>
      </c>
      <c r="J180" s="14">
        <v>10</v>
      </c>
      <c r="K180" s="15">
        <v>40</v>
      </c>
    </row>
    <row r="181" spans="1:11" ht="42.75" customHeight="1" x14ac:dyDescent="0.2">
      <c r="A181" s="9"/>
      <c r="B181" s="29"/>
      <c r="C181" s="29"/>
      <c r="D181" s="29"/>
      <c r="E181" s="29"/>
      <c r="F181" s="29"/>
      <c r="G181" s="29"/>
      <c r="H181" s="22"/>
      <c r="I181" s="13" t="s">
        <v>123</v>
      </c>
      <c r="J181" s="14">
        <v>10</v>
      </c>
      <c r="K181" s="7">
        <f>SUM(H181*J181)</f>
        <v>0</v>
      </c>
    </row>
    <row r="182" spans="1:11" ht="42.75" customHeight="1" x14ac:dyDescent="0.2">
      <c r="A182" s="9"/>
      <c r="B182" s="29"/>
      <c r="C182" s="29"/>
      <c r="D182" s="29"/>
      <c r="E182" s="29"/>
      <c r="F182" s="29"/>
      <c r="G182" s="29"/>
      <c r="H182" s="22"/>
      <c r="I182" s="13" t="s">
        <v>123</v>
      </c>
      <c r="J182" s="14">
        <v>10</v>
      </c>
      <c r="K182" s="7">
        <f>SUM(H182*J182)</f>
        <v>0</v>
      </c>
    </row>
    <row r="183" spans="1:11" ht="42.75" customHeight="1" x14ac:dyDescent="0.2">
      <c r="A183" s="9"/>
      <c r="B183" s="29"/>
      <c r="C183" s="29"/>
      <c r="D183" s="29"/>
      <c r="E183" s="29"/>
      <c r="F183" s="29"/>
      <c r="G183" s="29"/>
      <c r="H183" s="22"/>
      <c r="I183" s="13" t="s">
        <v>123</v>
      </c>
      <c r="J183" s="14">
        <v>10</v>
      </c>
      <c r="K183" s="7">
        <f>SUM(H183*J183)</f>
        <v>0</v>
      </c>
    </row>
    <row r="184" spans="1:11" ht="42.75" customHeight="1" x14ac:dyDescent="0.2">
      <c r="A184" s="9"/>
      <c r="B184" s="29"/>
      <c r="C184" s="29"/>
      <c r="D184" s="29"/>
      <c r="E184" s="29"/>
      <c r="F184" s="29"/>
      <c r="G184" s="29"/>
      <c r="H184" s="22"/>
      <c r="I184" s="13" t="s">
        <v>123</v>
      </c>
      <c r="J184" s="14">
        <v>10</v>
      </c>
      <c r="K184" s="7">
        <f>SUM(H184*J184)</f>
        <v>0</v>
      </c>
    </row>
    <row r="185" spans="1:11" ht="42.75" customHeight="1" x14ac:dyDescent="0.2">
      <c r="A185" s="30" t="s">
        <v>124</v>
      </c>
      <c r="B185" s="31"/>
      <c r="C185" s="31"/>
      <c r="D185" s="31"/>
      <c r="E185" s="31"/>
      <c r="F185" s="31"/>
      <c r="G185" s="31"/>
      <c r="H185" s="31"/>
      <c r="I185" s="31"/>
      <c r="J185" s="32"/>
      <c r="K185" s="24">
        <f>SUM(K181:K184)</f>
        <v>0</v>
      </c>
    </row>
    <row r="186" spans="1:11" ht="84" customHeight="1" x14ac:dyDescent="0.2">
      <c r="A186" s="6" t="s">
        <v>125</v>
      </c>
      <c r="B186" s="33" t="s">
        <v>126</v>
      </c>
      <c r="C186" s="33"/>
      <c r="D186" s="33"/>
      <c r="E186" s="33"/>
      <c r="F186" s="33"/>
      <c r="G186" s="33"/>
      <c r="H186" s="7">
        <v>1</v>
      </c>
      <c r="I186" s="13" t="s">
        <v>127</v>
      </c>
      <c r="J186" s="14">
        <v>10</v>
      </c>
      <c r="K186" s="15">
        <v>40</v>
      </c>
    </row>
    <row r="187" spans="1:11" ht="42.75" customHeight="1" x14ac:dyDescent="0.2">
      <c r="A187" s="9"/>
      <c r="B187" s="29"/>
      <c r="C187" s="29"/>
      <c r="D187" s="29"/>
      <c r="E187" s="29"/>
      <c r="F187" s="29"/>
      <c r="G187" s="29"/>
      <c r="H187" s="22"/>
      <c r="I187" s="13" t="s">
        <v>127</v>
      </c>
      <c r="J187" s="14">
        <v>10</v>
      </c>
      <c r="K187" s="7">
        <f>SUM(H187*J187)</f>
        <v>0</v>
      </c>
    </row>
    <row r="188" spans="1:11" ht="42.75" customHeight="1" x14ac:dyDescent="0.2">
      <c r="A188" s="9"/>
      <c r="B188" s="29"/>
      <c r="C188" s="29"/>
      <c r="D188" s="29"/>
      <c r="E188" s="29"/>
      <c r="F188" s="29"/>
      <c r="G188" s="29"/>
      <c r="H188" s="22"/>
      <c r="I188" s="13" t="s">
        <v>127</v>
      </c>
      <c r="J188" s="14">
        <v>10</v>
      </c>
      <c r="K188" s="7">
        <f>SUM(H188*J188)</f>
        <v>0</v>
      </c>
    </row>
    <row r="189" spans="1:11" ht="42.75" customHeight="1" x14ac:dyDescent="0.2">
      <c r="A189" s="9"/>
      <c r="B189" s="29"/>
      <c r="C189" s="29"/>
      <c r="D189" s="29"/>
      <c r="E189" s="29"/>
      <c r="F189" s="29"/>
      <c r="G189" s="29"/>
      <c r="H189" s="22"/>
      <c r="I189" s="13" t="s">
        <v>127</v>
      </c>
      <c r="J189" s="14">
        <v>10</v>
      </c>
      <c r="K189" s="7">
        <f>SUM(H189*J189)</f>
        <v>0</v>
      </c>
    </row>
    <row r="190" spans="1:11" ht="42.75" customHeight="1" x14ac:dyDescent="0.2">
      <c r="A190" s="9"/>
      <c r="B190" s="29"/>
      <c r="C190" s="29"/>
      <c r="D190" s="29"/>
      <c r="E190" s="29"/>
      <c r="F190" s="29"/>
      <c r="G190" s="29"/>
      <c r="H190" s="22"/>
      <c r="I190" s="13" t="s">
        <v>127</v>
      </c>
      <c r="J190" s="14">
        <v>10</v>
      </c>
      <c r="K190" s="7">
        <f>SUM(H190*J190)</f>
        <v>0</v>
      </c>
    </row>
    <row r="191" spans="1:11" ht="42.75" customHeight="1" x14ac:dyDescent="0.2">
      <c r="A191" s="30" t="s">
        <v>128</v>
      </c>
      <c r="B191" s="31"/>
      <c r="C191" s="31"/>
      <c r="D191" s="31"/>
      <c r="E191" s="31"/>
      <c r="F191" s="31"/>
      <c r="G191" s="31"/>
      <c r="H191" s="31"/>
      <c r="I191" s="31"/>
      <c r="J191" s="32"/>
      <c r="K191" s="24">
        <f>SUM(K187:K190)</f>
        <v>0</v>
      </c>
    </row>
    <row r="192" spans="1:11" ht="59.25" customHeight="1" x14ac:dyDescent="0.2">
      <c r="A192" s="6" t="s">
        <v>129</v>
      </c>
      <c r="B192" s="33" t="s">
        <v>176</v>
      </c>
      <c r="C192" s="33"/>
      <c r="D192" s="33"/>
      <c r="E192" s="33"/>
      <c r="F192" s="33"/>
      <c r="G192" s="33"/>
      <c r="H192" s="7">
        <v>1</v>
      </c>
      <c r="I192" s="13" t="s">
        <v>47</v>
      </c>
      <c r="J192" s="14">
        <v>1</v>
      </c>
      <c r="K192" s="15">
        <v>20</v>
      </c>
    </row>
    <row r="193" spans="1:11" ht="42.75" customHeight="1" x14ac:dyDescent="0.2">
      <c r="A193" s="19"/>
      <c r="B193" s="29"/>
      <c r="C193" s="29"/>
      <c r="D193" s="29"/>
      <c r="E193" s="29"/>
      <c r="F193" s="29"/>
      <c r="G193" s="29"/>
      <c r="H193" s="22"/>
      <c r="I193" s="13" t="s">
        <v>47</v>
      </c>
      <c r="J193" s="14">
        <v>1</v>
      </c>
      <c r="K193" s="7">
        <f t="shared" ref="K193:K202" si="5">SUM(H193*J193)</f>
        <v>0</v>
      </c>
    </row>
    <row r="194" spans="1:11" ht="42.75" customHeight="1" x14ac:dyDescent="0.2">
      <c r="A194" s="19"/>
      <c r="B194" s="29"/>
      <c r="C194" s="29"/>
      <c r="D194" s="29"/>
      <c r="E194" s="29"/>
      <c r="F194" s="29"/>
      <c r="G194" s="29"/>
      <c r="H194" s="22"/>
      <c r="I194" s="13" t="s">
        <v>47</v>
      </c>
      <c r="J194" s="14">
        <v>1</v>
      </c>
      <c r="K194" s="7">
        <f t="shared" si="5"/>
        <v>0</v>
      </c>
    </row>
    <row r="195" spans="1:11" ht="42.75" customHeight="1" x14ac:dyDescent="0.2">
      <c r="A195" s="19"/>
      <c r="B195" s="29"/>
      <c r="C195" s="29"/>
      <c r="D195" s="29"/>
      <c r="E195" s="29"/>
      <c r="F195" s="29"/>
      <c r="G195" s="29"/>
      <c r="H195" s="22"/>
      <c r="I195" s="13" t="s">
        <v>47</v>
      </c>
      <c r="J195" s="14">
        <v>1</v>
      </c>
      <c r="K195" s="7">
        <f t="shared" si="5"/>
        <v>0</v>
      </c>
    </row>
    <row r="196" spans="1:11" ht="42.75" customHeight="1" x14ac:dyDescent="0.2">
      <c r="A196" s="19"/>
      <c r="B196" s="29"/>
      <c r="C196" s="29"/>
      <c r="D196" s="29"/>
      <c r="E196" s="29"/>
      <c r="F196" s="29"/>
      <c r="G196" s="29"/>
      <c r="H196" s="22"/>
      <c r="I196" s="13" t="s">
        <v>47</v>
      </c>
      <c r="J196" s="14">
        <v>1</v>
      </c>
      <c r="K196" s="7">
        <f t="shared" si="5"/>
        <v>0</v>
      </c>
    </row>
    <row r="197" spans="1:11" ht="42.75" customHeight="1" x14ac:dyDescent="0.2">
      <c r="A197" s="19"/>
      <c r="B197" s="29"/>
      <c r="C197" s="29"/>
      <c r="D197" s="29"/>
      <c r="E197" s="29"/>
      <c r="F197" s="29"/>
      <c r="G197" s="29"/>
      <c r="H197" s="22"/>
      <c r="I197" s="13" t="s">
        <v>47</v>
      </c>
      <c r="J197" s="14">
        <v>1</v>
      </c>
      <c r="K197" s="7">
        <f t="shared" si="5"/>
        <v>0</v>
      </c>
    </row>
    <row r="198" spans="1:11" ht="42.75" customHeight="1" x14ac:dyDescent="0.2">
      <c r="A198" s="19"/>
      <c r="B198" s="29"/>
      <c r="C198" s="29"/>
      <c r="D198" s="29"/>
      <c r="E198" s="29"/>
      <c r="F198" s="29"/>
      <c r="G198" s="29"/>
      <c r="H198" s="22"/>
      <c r="I198" s="13" t="s">
        <v>47</v>
      </c>
      <c r="J198" s="14">
        <v>1</v>
      </c>
      <c r="K198" s="7">
        <f t="shared" si="5"/>
        <v>0</v>
      </c>
    </row>
    <row r="199" spans="1:11" ht="42.75" customHeight="1" x14ac:dyDescent="0.2">
      <c r="A199" s="19"/>
      <c r="B199" s="29"/>
      <c r="C199" s="29"/>
      <c r="D199" s="29"/>
      <c r="E199" s="29"/>
      <c r="F199" s="29"/>
      <c r="G199" s="29"/>
      <c r="H199" s="22"/>
      <c r="I199" s="13" t="s">
        <v>47</v>
      </c>
      <c r="J199" s="14">
        <v>1</v>
      </c>
      <c r="K199" s="7">
        <f t="shared" si="5"/>
        <v>0</v>
      </c>
    </row>
    <row r="200" spans="1:11" ht="42.75" customHeight="1" x14ac:dyDescent="0.2">
      <c r="A200" s="19"/>
      <c r="B200" s="29"/>
      <c r="C200" s="29"/>
      <c r="D200" s="29"/>
      <c r="E200" s="29"/>
      <c r="F200" s="29"/>
      <c r="G200" s="29"/>
      <c r="H200" s="22"/>
      <c r="I200" s="13" t="s">
        <v>47</v>
      </c>
      <c r="J200" s="14">
        <v>1</v>
      </c>
      <c r="K200" s="7">
        <f t="shared" si="5"/>
        <v>0</v>
      </c>
    </row>
    <row r="201" spans="1:11" ht="42.75" customHeight="1" x14ac:dyDescent="0.2">
      <c r="A201" s="19"/>
      <c r="B201" s="29"/>
      <c r="C201" s="29"/>
      <c r="D201" s="29"/>
      <c r="E201" s="29"/>
      <c r="F201" s="29"/>
      <c r="G201" s="29"/>
      <c r="H201" s="22"/>
      <c r="I201" s="13" t="s">
        <v>47</v>
      </c>
      <c r="J201" s="14">
        <v>1</v>
      </c>
      <c r="K201" s="7">
        <f t="shared" si="5"/>
        <v>0</v>
      </c>
    </row>
    <row r="202" spans="1:11" ht="42.75" customHeight="1" x14ac:dyDescent="0.2">
      <c r="A202" s="19"/>
      <c r="B202" s="29"/>
      <c r="C202" s="29"/>
      <c r="D202" s="29"/>
      <c r="E202" s="29"/>
      <c r="F202" s="29"/>
      <c r="G202" s="29"/>
      <c r="H202" s="22"/>
      <c r="I202" s="13" t="s">
        <v>47</v>
      </c>
      <c r="J202" s="14">
        <v>1</v>
      </c>
      <c r="K202" s="7">
        <f t="shared" si="5"/>
        <v>0</v>
      </c>
    </row>
    <row r="203" spans="1:11" ht="42.75" customHeight="1" x14ac:dyDescent="0.2">
      <c r="A203" s="30" t="s">
        <v>131</v>
      </c>
      <c r="B203" s="31"/>
      <c r="C203" s="31"/>
      <c r="D203" s="31"/>
      <c r="E203" s="31"/>
      <c r="F203" s="31"/>
      <c r="G203" s="31"/>
      <c r="H203" s="31"/>
      <c r="I203" s="31"/>
      <c r="J203" s="32"/>
      <c r="K203" s="24">
        <f>SUM(K193:K202)</f>
        <v>0</v>
      </c>
    </row>
    <row r="204" spans="1:11" ht="36" customHeight="1" x14ac:dyDescent="0.2">
      <c r="A204" s="6" t="s">
        <v>133</v>
      </c>
      <c r="B204" s="33" t="s">
        <v>177</v>
      </c>
      <c r="C204" s="33"/>
      <c r="D204" s="33"/>
      <c r="E204" s="33"/>
      <c r="F204" s="33"/>
      <c r="G204" s="33"/>
      <c r="H204" s="7">
        <v>1</v>
      </c>
      <c r="I204" s="13" t="s">
        <v>47</v>
      </c>
      <c r="J204" s="14">
        <v>1</v>
      </c>
      <c r="K204" s="15">
        <v>40</v>
      </c>
    </row>
    <row r="205" spans="1:11" ht="42.75" customHeight="1" x14ac:dyDescent="0.2">
      <c r="A205" s="19"/>
      <c r="B205" s="29"/>
      <c r="C205" s="29"/>
      <c r="D205" s="29"/>
      <c r="E205" s="29"/>
      <c r="F205" s="29"/>
      <c r="G205" s="29"/>
      <c r="H205" s="22"/>
      <c r="I205" s="13" t="s">
        <v>47</v>
      </c>
      <c r="J205" s="14">
        <v>1</v>
      </c>
      <c r="K205" s="7">
        <f t="shared" ref="K205:K212" si="6">SUM(H205*J205)</f>
        <v>0</v>
      </c>
    </row>
    <row r="206" spans="1:11" ht="42.75" customHeight="1" x14ac:dyDescent="0.2">
      <c r="A206" s="19"/>
      <c r="B206" s="29"/>
      <c r="C206" s="29"/>
      <c r="D206" s="29"/>
      <c r="E206" s="29"/>
      <c r="F206" s="29"/>
      <c r="G206" s="29"/>
      <c r="H206" s="22"/>
      <c r="I206" s="13" t="s">
        <v>47</v>
      </c>
      <c r="J206" s="14">
        <v>1</v>
      </c>
      <c r="K206" s="7">
        <f t="shared" si="6"/>
        <v>0</v>
      </c>
    </row>
    <row r="207" spans="1:11" ht="42.75" customHeight="1" x14ac:dyDescent="0.2">
      <c r="A207" s="19"/>
      <c r="B207" s="29"/>
      <c r="C207" s="29"/>
      <c r="D207" s="29"/>
      <c r="E207" s="29"/>
      <c r="F207" s="29"/>
      <c r="G207" s="29"/>
      <c r="H207" s="22"/>
      <c r="I207" s="13" t="s">
        <v>47</v>
      </c>
      <c r="J207" s="14">
        <v>1</v>
      </c>
      <c r="K207" s="7">
        <f t="shared" si="6"/>
        <v>0</v>
      </c>
    </row>
    <row r="208" spans="1:11" ht="42.75" customHeight="1" x14ac:dyDescent="0.2">
      <c r="A208" s="9"/>
      <c r="B208" s="29"/>
      <c r="C208" s="29"/>
      <c r="D208" s="29"/>
      <c r="E208" s="29"/>
      <c r="F208" s="29"/>
      <c r="G208" s="29"/>
      <c r="H208" s="22"/>
      <c r="I208" s="13" t="s">
        <v>47</v>
      </c>
      <c r="J208" s="14">
        <v>1</v>
      </c>
      <c r="K208" s="7">
        <f t="shared" si="6"/>
        <v>0</v>
      </c>
    </row>
    <row r="209" spans="1:11" ht="42.75" customHeight="1" x14ac:dyDescent="0.2">
      <c r="A209" s="9"/>
      <c r="B209" s="29"/>
      <c r="C209" s="29"/>
      <c r="D209" s="29"/>
      <c r="E209" s="29"/>
      <c r="F209" s="29"/>
      <c r="G209" s="29"/>
      <c r="H209" s="22"/>
      <c r="I209" s="13" t="s">
        <v>47</v>
      </c>
      <c r="J209" s="14">
        <v>1</v>
      </c>
      <c r="K209" s="7">
        <f t="shared" si="6"/>
        <v>0</v>
      </c>
    </row>
    <row r="210" spans="1:11" ht="42.75" customHeight="1" x14ac:dyDescent="0.2">
      <c r="A210" s="19"/>
      <c r="B210" s="29"/>
      <c r="C210" s="29"/>
      <c r="D210" s="29"/>
      <c r="E210" s="29"/>
      <c r="F210" s="29"/>
      <c r="G210" s="29"/>
      <c r="H210" s="22"/>
      <c r="I210" s="13" t="s">
        <v>47</v>
      </c>
      <c r="J210" s="14">
        <v>1</v>
      </c>
      <c r="K210" s="7">
        <f t="shared" si="6"/>
        <v>0</v>
      </c>
    </row>
    <row r="211" spans="1:11" ht="42.75" customHeight="1" x14ac:dyDescent="0.2">
      <c r="A211" s="9"/>
      <c r="B211" s="29"/>
      <c r="C211" s="29"/>
      <c r="D211" s="29"/>
      <c r="E211" s="29"/>
      <c r="F211" s="29"/>
      <c r="G211" s="29"/>
      <c r="H211" s="22"/>
      <c r="I211" s="13" t="s">
        <v>47</v>
      </c>
      <c r="J211" s="14">
        <v>1</v>
      </c>
      <c r="K211" s="7">
        <f t="shared" si="6"/>
        <v>0</v>
      </c>
    </row>
    <row r="212" spans="1:11" ht="42.75" customHeight="1" x14ac:dyDescent="0.2">
      <c r="A212" s="9"/>
      <c r="B212" s="29"/>
      <c r="C212" s="29"/>
      <c r="D212" s="29"/>
      <c r="E212" s="29"/>
      <c r="F212" s="29"/>
      <c r="G212" s="29"/>
      <c r="H212" s="22"/>
      <c r="I212" s="13" t="s">
        <v>47</v>
      </c>
      <c r="J212" s="14">
        <v>1</v>
      </c>
      <c r="K212" s="7">
        <f t="shared" si="6"/>
        <v>0</v>
      </c>
    </row>
    <row r="213" spans="1:11" ht="42.75" customHeight="1" x14ac:dyDescent="0.2">
      <c r="A213" s="30" t="s">
        <v>134</v>
      </c>
      <c r="B213" s="31"/>
      <c r="C213" s="31"/>
      <c r="D213" s="31"/>
      <c r="E213" s="31"/>
      <c r="F213" s="31"/>
      <c r="G213" s="31"/>
      <c r="H213" s="31"/>
      <c r="I213" s="31"/>
      <c r="J213" s="32"/>
      <c r="K213" s="24">
        <f>SUM(K205:K212)</f>
        <v>0</v>
      </c>
    </row>
    <row r="214" spans="1:11" ht="36.75" customHeight="1" x14ac:dyDescent="0.2">
      <c r="A214" s="6" t="s">
        <v>135</v>
      </c>
      <c r="B214" s="33" t="s">
        <v>178</v>
      </c>
      <c r="C214" s="33"/>
      <c r="D214" s="33"/>
      <c r="E214" s="33"/>
      <c r="F214" s="33"/>
      <c r="G214" s="33"/>
      <c r="H214" s="7">
        <v>1</v>
      </c>
      <c r="I214" s="13" t="s">
        <v>47</v>
      </c>
      <c r="J214" s="14">
        <v>1</v>
      </c>
      <c r="K214" s="15">
        <v>40</v>
      </c>
    </row>
    <row r="215" spans="1:11" ht="42.75" customHeight="1" x14ac:dyDescent="0.2">
      <c r="A215" s="19"/>
      <c r="B215" s="29"/>
      <c r="C215" s="29"/>
      <c r="D215" s="29"/>
      <c r="E215" s="29"/>
      <c r="F215" s="29"/>
      <c r="G215" s="29"/>
      <c r="H215" s="22"/>
      <c r="I215" s="13" t="s">
        <v>47</v>
      </c>
      <c r="J215" s="14">
        <v>1</v>
      </c>
      <c r="K215" s="7">
        <f t="shared" ref="K215:K222" si="7">SUM(H215*J215)</f>
        <v>0</v>
      </c>
    </row>
    <row r="216" spans="1:11" ht="42.75" customHeight="1" x14ac:dyDescent="0.2">
      <c r="A216" s="19"/>
      <c r="B216" s="29"/>
      <c r="C216" s="29"/>
      <c r="D216" s="29"/>
      <c r="E216" s="29"/>
      <c r="F216" s="29"/>
      <c r="G216" s="29"/>
      <c r="H216" s="22"/>
      <c r="I216" s="13" t="s">
        <v>47</v>
      </c>
      <c r="J216" s="14">
        <v>1</v>
      </c>
      <c r="K216" s="7">
        <f t="shared" si="7"/>
        <v>0</v>
      </c>
    </row>
    <row r="217" spans="1:11" ht="42.75" customHeight="1" x14ac:dyDescent="0.2">
      <c r="A217" s="19"/>
      <c r="B217" s="29"/>
      <c r="C217" s="29"/>
      <c r="D217" s="29"/>
      <c r="E217" s="29"/>
      <c r="F217" s="29"/>
      <c r="G217" s="29"/>
      <c r="H217" s="22"/>
      <c r="I217" s="13" t="s">
        <v>47</v>
      </c>
      <c r="J217" s="14">
        <v>1</v>
      </c>
      <c r="K217" s="7">
        <f t="shared" si="7"/>
        <v>0</v>
      </c>
    </row>
    <row r="218" spans="1:11" ht="42.75" customHeight="1" x14ac:dyDescent="0.2">
      <c r="A218" s="19"/>
      <c r="B218" s="29"/>
      <c r="C218" s="29"/>
      <c r="D218" s="29"/>
      <c r="E218" s="29"/>
      <c r="F218" s="29"/>
      <c r="G218" s="29"/>
      <c r="H218" s="22"/>
      <c r="I218" s="13" t="s">
        <v>47</v>
      </c>
      <c r="J218" s="14">
        <v>1</v>
      </c>
      <c r="K218" s="7">
        <f t="shared" si="7"/>
        <v>0</v>
      </c>
    </row>
    <row r="219" spans="1:11" ht="42.75" customHeight="1" x14ac:dyDescent="0.2">
      <c r="A219" s="19"/>
      <c r="B219" s="29"/>
      <c r="C219" s="29"/>
      <c r="D219" s="29"/>
      <c r="E219" s="29"/>
      <c r="F219" s="29"/>
      <c r="G219" s="29"/>
      <c r="H219" s="22"/>
      <c r="I219" s="13" t="s">
        <v>47</v>
      </c>
      <c r="J219" s="14">
        <v>1</v>
      </c>
      <c r="K219" s="7">
        <f t="shared" si="7"/>
        <v>0</v>
      </c>
    </row>
    <row r="220" spans="1:11" ht="42.75" customHeight="1" x14ac:dyDescent="0.2">
      <c r="A220" s="19"/>
      <c r="B220" s="29"/>
      <c r="C220" s="29"/>
      <c r="D220" s="29"/>
      <c r="E220" s="29"/>
      <c r="F220" s="29"/>
      <c r="G220" s="29"/>
      <c r="H220" s="22"/>
      <c r="I220" s="13" t="s">
        <v>47</v>
      </c>
      <c r="J220" s="14">
        <v>1</v>
      </c>
      <c r="K220" s="7">
        <f t="shared" si="7"/>
        <v>0</v>
      </c>
    </row>
    <row r="221" spans="1:11" ht="42.75" customHeight="1" x14ac:dyDescent="0.2">
      <c r="A221" s="19"/>
      <c r="B221" s="29"/>
      <c r="C221" s="29"/>
      <c r="D221" s="29"/>
      <c r="E221" s="29"/>
      <c r="F221" s="29"/>
      <c r="G221" s="29"/>
      <c r="H221" s="22"/>
      <c r="I221" s="13" t="s">
        <v>47</v>
      </c>
      <c r="J221" s="14">
        <v>1</v>
      </c>
      <c r="K221" s="7">
        <f t="shared" si="7"/>
        <v>0</v>
      </c>
    </row>
    <row r="222" spans="1:11" ht="42.75" customHeight="1" x14ac:dyDescent="0.2">
      <c r="A222" s="19"/>
      <c r="B222" s="29"/>
      <c r="C222" s="29"/>
      <c r="D222" s="29"/>
      <c r="E222" s="29"/>
      <c r="F222" s="29"/>
      <c r="G222" s="29"/>
      <c r="H222" s="22"/>
      <c r="I222" s="13" t="s">
        <v>47</v>
      </c>
      <c r="J222" s="14">
        <v>1</v>
      </c>
      <c r="K222" s="7">
        <f t="shared" si="7"/>
        <v>0</v>
      </c>
    </row>
    <row r="223" spans="1:11" ht="42.75" customHeight="1" x14ac:dyDescent="0.2">
      <c r="A223" s="30" t="s">
        <v>136</v>
      </c>
      <c r="B223" s="31"/>
      <c r="C223" s="31"/>
      <c r="D223" s="31"/>
      <c r="E223" s="31"/>
      <c r="F223" s="31"/>
      <c r="G223" s="31"/>
      <c r="H223" s="31"/>
      <c r="I223" s="31"/>
      <c r="J223" s="32"/>
      <c r="K223" s="24">
        <f>SUM(K215:K222)</f>
        <v>0</v>
      </c>
    </row>
    <row r="224" spans="1:11" ht="49.5" customHeight="1" x14ac:dyDescent="0.2">
      <c r="A224" s="6" t="s">
        <v>137</v>
      </c>
      <c r="B224" s="33" t="s">
        <v>130</v>
      </c>
      <c r="C224" s="33"/>
      <c r="D224" s="33"/>
      <c r="E224" s="33"/>
      <c r="F224" s="33"/>
      <c r="G224" s="33"/>
      <c r="H224" s="7">
        <v>1</v>
      </c>
      <c r="I224" s="13" t="s">
        <v>19</v>
      </c>
      <c r="J224" s="14">
        <v>15</v>
      </c>
      <c r="K224" s="15">
        <v>60</v>
      </c>
    </row>
    <row r="225" spans="1:11" ht="42.75" customHeight="1" x14ac:dyDescent="0.2">
      <c r="A225" s="19"/>
      <c r="B225" s="29"/>
      <c r="C225" s="29"/>
      <c r="D225" s="29"/>
      <c r="E225" s="29"/>
      <c r="F225" s="29"/>
      <c r="G225" s="29"/>
      <c r="H225" s="22"/>
      <c r="I225" s="13" t="s">
        <v>19</v>
      </c>
      <c r="J225" s="14">
        <v>15</v>
      </c>
      <c r="K225" s="7">
        <f>SUM(H225*J225)</f>
        <v>0</v>
      </c>
    </row>
    <row r="226" spans="1:11" ht="42.75" customHeight="1" x14ac:dyDescent="0.2">
      <c r="A226" s="19"/>
      <c r="B226" s="29"/>
      <c r="C226" s="29"/>
      <c r="D226" s="29"/>
      <c r="E226" s="29"/>
      <c r="F226" s="29"/>
      <c r="G226" s="29"/>
      <c r="H226" s="22"/>
      <c r="I226" s="13" t="s">
        <v>19</v>
      </c>
      <c r="J226" s="14">
        <v>15</v>
      </c>
      <c r="K226" s="7">
        <f>SUM(H226*J226)</f>
        <v>0</v>
      </c>
    </row>
    <row r="227" spans="1:11" ht="42.75" customHeight="1" x14ac:dyDescent="0.2">
      <c r="A227" s="19"/>
      <c r="B227" s="29"/>
      <c r="C227" s="29"/>
      <c r="D227" s="29"/>
      <c r="E227" s="29"/>
      <c r="F227" s="29"/>
      <c r="G227" s="29"/>
      <c r="H227" s="22"/>
      <c r="I227" s="13" t="s">
        <v>19</v>
      </c>
      <c r="J227" s="14">
        <v>15</v>
      </c>
      <c r="K227" s="7">
        <f>SUM(H227*J227)</f>
        <v>0</v>
      </c>
    </row>
    <row r="228" spans="1:11" ht="42.75" customHeight="1" x14ac:dyDescent="0.2">
      <c r="A228" s="19"/>
      <c r="B228" s="29"/>
      <c r="C228" s="29"/>
      <c r="D228" s="29"/>
      <c r="E228" s="29"/>
      <c r="F228" s="29"/>
      <c r="G228" s="29"/>
      <c r="H228" s="22"/>
      <c r="I228" s="13" t="s">
        <v>19</v>
      </c>
      <c r="J228" s="14">
        <v>15</v>
      </c>
      <c r="K228" s="7">
        <f>SUM(H228*J228)</f>
        <v>0</v>
      </c>
    </row>
    <row r="229" spans="1:11" ht="42.75" customHeight="1" x14ac:dyDescent="0.2">
      <c r="A229" s="30" t="s">
        <v>139</v>
      </c>
      <c r="B229" s="31"/>
      <c r="C229" s="31"/>
      <c r="D229" s="31"/>
      <c r="E229" s="31"/>
      <c r="F229" s="31"/>
      <c r="G229" s="31"/>
      <c r="H229" s="31"/>
      <c r="I229" s="31"/>
      <c r="J229" s="32"/>
      <c r="K229" s="24">
        <f>SUM(K225:K228)</f>
        <v>0</v>
      </c>
    </row>
    <row r="230" spans="1:11" ht="42.75" customHeight="1" x14ac:dyDescent="0.2">
      <c r="A230" s="6" t="s">
        <v>140</v>
      </c>
      <c r="B230" s="33" t="s">
        <v>132</v>
      </c>
      <c r="C230" s="33"/>
      <c r="D230" s="33"/>
      <c r="E230" s="33"/>
      <c r="F230" s="33"/>
      <c r="G230" s="33"/>
      <c r="H230" s="7">
        <v>4</v>
      </c>
      <c r="I230" s="13" t="s">
        <v>47</v>
      </c>
      <c r="J230" s="14">
        <v>2</v>
      </c>
      <c r="K230" s="15">
        <v>40</v>
      </c>
    </row>
    <row r="231" spans="1:11" ht="42.75" customHeight="1" x14ac:dyDescent="0.2">
      <c r="A231" s="9"/>
      <c r="B231" s="29"/>
      <c r="C231" s="29"/>
      <c r="D231" s="29"/>
      <c r="E231" s="29"/>
      <c r="F231" s="29"/>
      <c r="G231" s="29"/>
      <c r="H231" s="22"/>
      <c r="I231" s="13" t="s">
        <v>47</v>
      </c>
      <c r="J231" s="18">
        <v>1</v>
      </c>
      <c r="K231" s="7">
        <f>SUM(H231/4)</f>
        <v>0</v>
      </c>
    </row>
    <row r="232" spans="1:11" ht="42.75" customHeight="1" x14ac:dyDescent="0.2">
      <c r="A232" s="9"/>
      <c r="B232" s="29"/>
      <c r="C232" s="29"/>
      <c r="D232" s="29"/>
      <c r="E232" s="29"/>
      <c r="F232" s="29"/>
      <c r="G232" s="29"/>
      <c r="H232" s="22"/>
      <c r="I232" s="13" t="s">
        <v>47</v>
      </c>
      <c r="J232" s="18">
        <v>1</v>
      </c>
      <c r="K232" s="7">
        <f t="shared" ref="K232:K240" si="8">SUM(H232/4)</f>
        <v>0</v>
      </c>
    </row>
    <row r="233" spans="1:11" ht="42.75" customHeight="1" x14ac:dyDescent="0.2">
      <c r="A233" s="9"/>
      <c r="B233" s="29"/>
      <c r="C233" s="29"/>
      <c r="D233" s="29"/>
      <c r="E233" s="29"/>
      <c r="F233" s="29"/>
      <c r="G233" s="29"/>
      <c r="H233" s="22"/>
      <c r="I233" s="13" t="s">
        <v>47</v>
      </c>
      <c r="J233" s="18">
        <v>1</v>
      </c>
      <c r="K233" s="7">
        <f t="shared" si="8"/>
        <v>0</v>
      </c>
    </row>
    <row r="234" spans="1:11" ht="42.75" customHeight="1" x14ac:dyDescent="0.2">
      <c r="A234" s="9"/>
      <c r="B234" s="29"/>
      <c r="C234" s="29"/>
      <c r="D234" s="29"/>
      <c r="E234" s="29"/>
      <c r="F234" s="29"/>
      <c r="G234" s="29"/>
      <c r="H234" s="22"/>
      <c r="I234" s="13" t="s">
        <v>47</v>
      </c>
      <c r="J234" s="18">
        <v>1</v>
      </c>
      <c r="K234" s="7">
        <f t="shared" si="8"/>
        <v>0</v>
      </c>
    </row>
    <row r="235" spans="1:11" ht="42.75" customHeight="1" x14ac:dyDescent="0.2">
      <c r="A235" s="9"/>
      <c r="B235" s="29"/>
      <c r="C235" s="29"/>
      <c r="D235" s="29"/>
      <c r="E235" s="29"/>
      <c r="F235" s="29"/>
      <c r="G235" s="29"/>
      <c r="H235" s="22"/>
      <c r="I235" s="13" t="s">
        <v>47</v>
      </c>
      <c r="J235" s="18">
        <v>1</v>
      </c>
      <c r="K235" s="7">
        <f t="shared" si="8"/>
        <v>0</v>
      </c>
    </row>
    <row r="236" spans="1:11" ht="51" customHeight="1" x14ac:dyDescent="0.2">
      <c r="A236" s="9"/>
      <c r="B236" s="29"/>
      <c r="C236" s="29"/>
      <c r="D236" s="29"/>
      <c r="E236" s="29"/>
      <c r="F236" s="29"/>
      <c r="G236" s="29"/>
      <c r="H236" s="22"/>
      <c r="I236" s="13" t="s">
        <v>47</v>
      </c>
      <c r="J236" s="18">
        <v>1</v>
      </c>
      <c r="K236" s="7">
        <f t="shared" si="8"/>
        <v>0</v>
      </c>
    </row>
    <row r="237" spans="1:11" ht="42.75" customHeight="1" x14ac:dyDescent="0.2">
      <c r="A237" s="9"/>
      <c r="B237" s="29"/>
      <c r="C237" s="29"/>
      <c r="D237" s="29"/>
      <c r="E237" s="29"/>
      <c r="F237" s="29"/>
      <c r="G237" s="29"/>
      <c r="H237" s="22"/>
      <c r="I237" s="13" t="s">
        <v>47</v>
      </c>
      <c r="J237" s="18">
        <v>1</v>
      </c>
      <c r="K237" s="7">
        <f t="shared" si="8"/>
        <v>0</v>
      </c>
    </row>
    <row r="238" spans="1:11" ht="42.75" customHeight="1" x14ac:dyDescent="0.2">
      <c r="A238" s="9"/>
      <c r="B238" s="29"/>
      <c r="C238" s="29"/>
      <c r="D238" s="29"/>
      <c r="E238" s="29"/>
      <c r="F238" s="29"/>
      <c r="G238" s="29"/>
      <c r="H238" s="22"/>
      <c r="I238" s="13" t="s">
        <v>47</v>
      </c>
      <c r="J238" s="18">
        <v>1</v>
      </c>
      <c r="K238" s="7">
        <f t="shared" si="8"/>
        <v>0</v>
      </c>
    </row>
    <row r="239" spans="1:11" ht="42.75" customHeight="1" x14ac:dyDescent="0.2">
      <c r="A239" s="9"/>
      <c r="B239" s="29"/>
      <c r="C239" s="29"/>
      <c r="D239" s="29"/>
      <c r="E239" s="29"/>
      <c r="F239" s="29"/>
      <c r="G239" s="29"/>
      <c r="H239" s="22"/>
      <c r="I239" s="13" t="s">
        <v>47</v>
      </c>
      <c r="J239" s="18">
        <v>1</v>
      </c>
      <c r="K239" s="7">
        <f t="shared" si="8"/>
        <v>0</v>
      </c>
    </row>
    <row r="240" spans="1:11" ht="42.75" customHeight="1" x14ac:dyDescent="0.2">
      <c r="A240" s="9"/>
      <c r="B240" s="29"/>
      <c r="C240" s="29"/>
      <c r="D240" s="29"/>
      <c r="E240" s="29"/>
      <c r="F240" s="29"/>
      <c r="G240" s="29"/>
      <c r="H240" s="22"/>
      <c r="I240" s="13" t="s">
        <v>47</v>
      </c>
      <c r="J240" s="18">
        <v>1</v>
      </c>
      <c r="K240" s="7">
        <f t="shared" si="8"/>
        <v>0</v>
      </c>
    </row>
    <row r="241" spans="1:11" ht="42.75" customHeight="1" x14ac:dyDescent="0.2">
      <c r="A241" s="30" t="s">
        <v>141</v>
      </c>
      <c r="B241" s="31"/>
      <c r="C241" s="31"/>
      <c r="D241" s="31"/>
      <c r="E241" s="31"/>
      <c r="F241" s="31"/>
      <c r="G241" s="31"/>
      <c r="H241" s="31"/>
      <c r="I241" s="31"/>
      <c r="J241" s="32"/>
      <c r="K241" s="24">
        <f>SUM(K231:K240)</f>
        <v>0</v>
      </c>
    </row>
    <row r="242" spans="1:11" ht="48" customHeight="1" x14ac:dyDescent="0.2">
      <c r="A242" s="6" t="s">
        <v>142</v>
      </c>
      <c r="B242" s="33" t="s">
        <v>161</v>
      </c>
      <c r="C242" s="33"/>
      <c r="D242" s="33"/>
      <c r="E242" s="33"/>
      <c r="F242" s="33"/>
      <c r="G242" s="33"/>
      <c r="H242" s="7">
        <v>1</v>
      </c>
      <c r="I242" s="13" t="s">
        <v>47</v>
      </c>
      <c r="J242" s="14">
        <v>1</v>
      </c>
      <c r="K242" s="15">
        <v>60</v>
      </c>
    </row>
    <row r="243" spans="1:11" ht="42.75" customHeight="1" x14ac:dyDescent="0.2">
      <c r="A243" s="9"/>
      <c r="B243" s="29"/>
      <c r="C243" s="29"/>
      <c r="D243" s="29"/>
      <c r="E243" s="29"/>
      <c r="F243" s="29"/>
      <c r="G243" s="29"/>
      <c r="H243" s="22"/>
      <c r="I243" s="13" t="s">
        <v>47</v>
      </c>
      <c r="J243" s="18">
        <v>1</v>
      </c>
      <c r="K243" s="7">
        <f t="shared" ref="K243:K250" si="9">SUM(H243*J243)</f>
        <v>0</v>
      </c>
    </row>
    <row r="244" spans="1:11" ht="42.75" customHeight="1" x14ac:dyDescent="0.2">
      <c r="A244" s="9"/>
      <c r="B244" s="29"/>
      <c r="C244" s="29"/>
      <c r="D244" s="29"/>
      <c r="E244" s="29"/>
      <c r="F244" s="29"/>
      <c r="G244" s="29"/>
      <c r="H244" s="22"/>
      <c r="I244" s="13" t="s">
        <v>47</v>
      </c>
      <c r="J244" s="18">
        <v>1</v>
      </c>
      <c r="K244" s="7">
        <f t="shared" si="9"/>
        <v>0</v>
      </c>
    </row>
    <row r="245" spans="1:11" ht="42.75" customHeight="1" x14ac:dyDescent="0.2">
      <c r="A245" s="9"/>
      <c r="B245" s="29"/>
      <c r="C245" s="29"/>
      <c r="D245" s="29"/>
      <c r="E245" s="29"/>
      <c r="F245" s="29"/>
      <c r="G245" s="29"/>
      <c r="H245" s="22"/>
      <c r="I245" s="13" t="s">
        <v>47</v>
      </c>
      <c r="J245" s="18">
        <v>1</v>
      </c>
      <c r="K245" s="7">
        <f t="shared" si="9"/>
        <v>0</v>
      </c>
    </row>
    <row r="246" spans="1:11" ht="42.75" customHeight="1" x14ac:dyDescent="0.2">
      <c r="A246" s="9"/>
      <c r="B246" s="29"/>
      <c r="C246" s="29"/>
      <c r="D246" s="29"/>
      <c r="E246" s="29"/>
      <c r="F246" s="29"/>
      <c r="G246" s="29"/>
      <c r="H246" s="22"/>
      <c r="I246" s="13" t="s">
        <v>47</v>
      </c>
      <c r="J246" s="18">
        <v>1</v>
      </c>
      <c r="K246" s="7">
        <f t="shared" si="9"/>
        <v>0</v>
      </c>
    </row>
    <row r="247" spans="1:11" ht="42.75" customHeight="1" x14ac:dyDescent="0.2">
      <c r="A247" s="9"/>
      <c r="B247" s="29"/>
      <c r="C247" s="29"/>
      <c r="D247" s="29"/>
      <c r="E247" s="29"/>
      <c r="F247" s="29"/>
      <c r="G247" s="29"/>
      <c r="H247" s="22"/>
      <c r="I247" s="13" t="s">
        <v>47</v>
      </c>
      <c r="J247" s="18">
        <v>1</v>
      </c>
      <c r="K247" s="7">
        <f t="shared" si="9"/>
        <v>0</v>
      </c>
    </row>
    <row r="248" spans="1:11" ht="42.75" customHeight="1" x14ac:dyDescent="0.2">
      <c r="A248" s="9"/>
      <c r="B248" s="29"/>
      <c r="C248" s="29"/>
      <c r="D248" s="29"/>
      <c r="E248" s="29"/>
      <c r="F248" s="29"/>
      <c r="G248" s="29"/>
      <c r="H248" s="22"/>
      <c r="I248" s="13" t="s">
        <v>47</v>
      </c>
      <c r="J248" s="18">
        <v>1</v>
      </c>
      <c r="K248" s="7">
        <f t="shared" si="9"/>
        <v>0</v>
      </c>
    </row>
    <row r="249" spans="1:11" ht="42.75" customHeight="1" x14ac:dyDescent="0.2">
      <c r="A249" s="9"/>
      <c r="B249" s="29"/>
      <c r="C249" s="29"/>
      <c r="D249" s="29"/>
      <c r="E249" s="29"/>
      <c r="F249" s="29"/>
      <c r="G249" s="29"/>
      <c r="H249" s="22"/>
      <c r="I249" s="13" t="s">
        <v>47</v>
      </c>
      <c r="J249" s="18">
        <v>1</v>
      </c>
      <c r="K249" s="7">
        <f t="shared" si="9"/>
        <v>0</v>
      </c>
    </row>
    <row r="250" spans="1:11" ht="63.75" customHeight="1" x14ac:dyDescent="0.2">
      <c r="A250" s="9"/>
      <c r="B250" s="29"/>
      <c r="C250" s="29"/>
      <c r="D250" s="29"/>
      <c r="E250" s="29"/>
      <c r="F250" s="29"/>
      <c r="G250" s="29"/>
      <c r="H250" s="22"/>
      <c r="I250" s="13" t="s">
        <v>47</v>
      </c>
      <c r="J250" s="18">
        <v>1</v>
      </c>
      <c r="K250" s="7">
        <f t="shared" si="9"/>
        <v>0</v>
      </c>
    </row>
    <row r="251" spans="1:11" ht="42.75" customHeight="1" x14ac:dyDescent="0.2">
      <c r="A251" s="30" t="s">
        <v>143</v>
      </c>
      <c r="B251" s="31"/>
      <c r="C251" s="31"/>
      <c r="D251" s="31"/>
      <c r="E251" s="31"/>
      <c r="F251" s="31"/>
      <c r="G251" s="31"/>
      <c r="H251" s="31"/>
      <c r="I251" s="31"/>
      <c r="J251" s="32"/>
      <c r="K251" s="24">
        <f>SUM(K243:K250)</f>
        <v>0</v>
      </c>
    </row>
    <row r="252" spans="1:11" ht="42.75" customHeight="1" x14ac:dyDescent="0.2">
      <c r="A252" s="6" t="s">
        <v>162</v>
      </c>
      <c r="B252" s="33" t="s">
        <v>138</v>
      </c>
      <c r="C252" s="33"/>
      <c r="D252" s="33"/>
      <c r="E252" s="33"/>
      <c r="F252" s="33"/>
      <c r="G252" s="33"/>
      <c r="H252" s="7">
        <v>1</v>
      </c>
      <c r="I252" s="13" t="s">
        <v>107</v>
      </c>
      <c r="J252" s="14">
        <v>30</v>
      </c>
      <c r="K252" s="15">
        <v>60</v>
      </c>
    </row>
    <row r="253" spans="1:11" ht="42.75" customHeight="1" x14ac:dyDescent="0.2">
      <c r="A253" s="9"/>
      <c r="B253" s="29"/>
      <c r="C253" s="29"/>
      <c r="D253" s="29"/>
      <c r="E253" s="29"/>
      <c r="F253" s="29"/>
      <c r="G253" s="29"/>
      <c r="H253" s="22"/>
      <c r="I253" s="13" t="s">
        <v>107</v>
      </c>
      <c r="J253" s="14">
        <v>30</v>
      </c>
      <c r="K253" s="7">
        <f>SUM(H253*J253)</f>
        <v>0</v>
      </c>
    </row>
    <row r="254" spans="1:11" ht="62.25" customHeight="1" x14ac:dyDescent="0.2">
      <c r="A254" s="9"/>
      <c r="B254" s="29"/>
      <c r="C254" s="29"/>
      <c r="D254" s="29"/>
      <c r="E254" s="29"/>
      <c r="F254" s="29"/>
      <c r="G254" s="29"/>
      <c r="H254" s="22"/>
      <c r="I254" s="13" t="s">
        <v>107</v>
      </c>
      <c r="J254" s="14">
        <v>30</v>
      </c>
      <c r="K254" s="7">
        <f>SUM(H254*J254)</f>
        <v>0</v>
      </c>
    </row>
    <row r="255" spans="1:11" ht="42.75" customHeight="1" x14ac:dyDescent="0.2">
      <c r="A255" s="30" t="s">
        <v>163</v>
      </c>
      <c r="B255" s="31"/>
      <c r="C255" s="31"/>
      <c r="D255" s="31"/>
      <c r="E255" s="31"/>
      <c r="F255" s="31"/>
      <c r="G255" s="31"/>
      <c r="H255" s="31"/>
      <c r="I255" s="31"/>
      <c r="J255" s="32"/>
      <c r="K255" s="24">
        <f>SUM(K253:K254)</f>
        <v>0</v>
      </c>
    </row>
    <row r="256" spans="1:11" ht="76.5" customHeight="1" x14ac:dyDescent="0.2">
      <c r="A256" s="6" t="s">
        <v>164</v>
      </c>
      <c r="B256" s="33" t="s">
        <v>187</v>
      </c>
      <c r="C256" s="33"/>
      <c r="D256" s="33"/>
      <c r="E256" s="33"/>
      <c r="F256" s="33"/>
      <c r="G256" s="33"/>
      <c r="H256" s="7">
        <v>1</v>
      </c>
      <c r="I256" s="13" t="s">
        <v>19</v>
      </c>
      <c r="J256" s="14">
        <v>40</v>
      </c>
      <c r="K256" s="15">
        <v>80</v>
      </c>
    </row>
    <row r="257" spans="1:11" ht="42.75" customHeight="1" x14ac:dyDescent="0.2">
      <c r="A257" s="9"/>
      <c r="B257" s="29"/>
      <c r="C257" s="29"/>
      <c r="D257" s="29"/>
      <c r="E257" s="29"/>
      <c r="F257" s="29"/>
      <c r="G257" s="29"/>
      <c r="H257" s="22"/>
      <c r="I257" s="13" t="s">
        <v>19</v>
      </c>
      <c r="J257" s="14">
        <v>40</v>
      </c>
      <c r="K257" s="7">
        <f>SUM(H257*J257)</f>
        <v>0</v>
      </c>
    </row>
    <row r="258" spans="1:11" ht="42.75" customHeight="1" x14ac:dyDescent="0.2">
      <c r="A258" s="9"/>
      <c r="B258" s="29"/>
      <c r="C258" s="29"/>
      <c r="D258" s="29"/>
      <c r="E258" s="29"/>
      <c r="F258" s="29"/>
      <c r="G258" s="29"/>
      <c r="H258" s="22"/>
      <c r="I258" s="13" t="s">
        <v>19</v>
      </c>
      <c r="J258" s="14">
        <v>40</v>
      </c>
      <c r="K258" s="7">
        <f>SUM(H258*J258)</f>
        <v>0</v>
      </c>
    </row>
    <row r="259" spans="1:11" ht="42.75" customHeight="1" x14ac:dyDescent="0.2">
      <c r="A259" s="30" t="s">
        <v>167</v>
      </c>
      <c r="B259" s="31"/>
      <c r="C259" s="31"/>
      <c r="D259" s="31"/>
      <c r="E259" s="31"/>
      <c r="F259" s="31"/>
      <c r="G259" s="31"/>
      <c r="H259" s="31"/>
      <c r="I259" s="31"/>
      <c r="J259" s="32"/>
      <c r="K259" s="24">
        <f>SUM(K257:K258)</f>
        <v>0</v>
      </c>
    </row>
    <row r="260" spans="1:11" ht="69" customHeight="1" x14ac:dyDescent="0.2">
      <c r="A260" s="6" t="s">
        <v>168</v>
      </c>
      <c r="B260" s="33" t="s">
        <v>188</v>
      </c>
      <c r="C260" s="33"/>
      <c r="D260" s="33"/>
      <c r="E260" s="33"/>
      <c r="F260" s="33"/>
      <c r="G260" s="33"/>
      <c r="H260" s="7">
        <v>1</v>
      </c>
      <c r="I260" s="13" t="s">
        <v>19</v>
      </c>
      <c r="J260" s="14">
        <v>20</v>
      </c>
      <c r="K260" s="15">
        <v>40</v>
      </c>
    </row>
    <row r="261" spans="1:11" ht="42.75" customHeight="1" x14ac:dyDescent="0.2">
      <c r="A261" s="9"/>
      <c r="B261" s="29"/>
      <c r="C261" s="29"/>
      <c r="D261" s="29"/>
      <c r="E261" s="29"/>
      <c r="F261" s="29"/>
      <c r="G261" s="29"/>
      <c r="H261" s="22"/>
      <c r="I261" s="13" t="s">
        <v>19</v>
      </c>
      <c r="J261" s="14">
        <v>20</v>
      </c>
      <c r="K261" s="7">
        <f>SUM(H261*J261)</f>
        <v>0</v>
      </c>
    </row>
    <row r="262" spans="1:11" ht="42.75" customHeight="1" x14ac:dyDescent="0.2">
      <c r="A262" s="9"/>
      <c r="B262" s="29"/>
      <c r="C262" s="29"/>
      <c r="D262" s="29"/>
      <c r="E262" s="29"/>
      <c r="F262" s="29"/>
      <c r="G262" s="29"/>
      <c r="H262" s="22"/>
      <c r="I262" s="13" t="s">
        <v>19</v>
      </c>
      <c r="J262" s="14">
        <v>20</v>
      </c>
      <c r="K262" s="7">
        <f>SUM(H262*J262)</f>
        <v>0</v>
      </c>
    </row>
    <row r="263" spans="1:11" ht="42.75" customHeight="1" x14ac:dyDescent="0.2">
      <c r="A263" s="30" t="s">
        <v>169</v>
      </c>
      <c r="B263" s="31"/>
      <c r="C263" s="31"/>
      <c r="D263" s="31"/>
      <c r="E263" s="31"/>
      <c r="F263" s="31"/>
      <c r="G263" s="31"/>
      <c r="H263" s="31"/>
      <c r="I263" s="31"/>
      <c r="J263" s="32"/>
      <c r="K263" s="24">
        <f>SUM(K261:K262)</f>
        <v>0</v>
      </c>
    </row>
    <row r="264" spans="1:11" s="8" customFormat="1" ht="42.75" customHeight="1" x14ac:dyDescent="0.25">
      <c r="A264" s="6" t="s">
        <v>179</v>
      </c>
      <c r="B264" s="33" t="s">
        <v>166</v>
      </c>
      <c r="C264" s="33"/>
      <c r="D264" s="33"/>
      <c r="E264" s="33"/>
      <c r="F264" s="33"/>
      <c r="G264" s="33"/>
      <c r="H264" s="7">
        <v>1</v>
      </c>
      <c r="I264" s="13" t="s">
        <v>123</v>
      </c>
      <c r="J264" s="14">
        <v>10</v>
      </c>
      <c r="K264" s="15">
        <v>40</v>
      </c>
    </row>
    <row r="265" spans="1:11" ht="42.75" customHeight="1" x14ac:dyDescent="0.2">
      <c r="A265" s="9"/>
      <c r="B265" s="29"/>
      <c r="C265" s="29"/>
      <c r="D265" s="29"/>
      <c r="E265" s="29"/>
      <c r="F265" s="29"/>
      <c r="G265" s="29"/>
      <c r="H265" s="22"/>
      <c r="I265" s="13" t="s">
        <v>123</v>
      </c>
      <c r="J265" s="14">
        <v>10</v>
      </c>
      <c r="K265" s="7">
        <f>SUM(H265*J265)</f>
        <v>0</v>
      </c>
    </row>
    <row r="266" spans="1:11" ht="42.75" customHeight="1" x14ac:dyDescent="0.2">
      <c r="A266" s="9"/>
      <c r="B266" s="29"/>
      <c r="C266" s="29"/>
      <c r="D266" s="29"/>
      <c r="E266" s="29"/>
      <c r="F266" s="29"/>
      <c r="G266" s="29"/>
      <c r="H266" s="22"/>
      <c r="I266" s="13" t="s">
        <v>123</v>
      </c>
      <c r="J266" s="14">
        <v>10</v>
      </c>
      <c r="K266" s="7">
        <f>SUM(H266*J266)</f>
        <v>0</v>
      </c>
    </row>
    <row r="267" spans="1:11" ht="42.75" customHeight="1" x14ac:dyDescent="0.2">
      <c r="A267" s="9"/>
      <c r="B267" s="29"/>
      <c r="C267" s="29"/>
      <c r="D267" s="29"/>
      <c r="E267" s="29"/>
      <c r="F267" s="29"/>
      <c r="G267" s="29"/>
      <c r="H267" s="22"/>
      <c r="I267" s="13" t="s">
        <v>123</v>
      </c>
      <c r="J267" s="14">
        <v>10</v>
      </c>
      <c r="K267" s="7">
        <f>SUM(H267*J267)</f>
        <v>0</v>
      </c>
    </row>
    <row r="268" spans="1:11" ht="42.75" customHeight="1" x14ac:dyDescent="0.2">
      <c r="A268" s="9"/>
      <c r="B268" s="29"/>
      <c r="C268" s="29"/>
      <c r="D268" s="29"/>
      <c r="E268" s="29"/>
      <c r="F268" s="29"/>
      <c r="G268" s="29"/>
      <c r="H268" s="22"/>
      <c r="I268" s="13" t="s">
        <v>123</v>
      </c>
      <c r="J268" s="14">
        <v>10</v>
      </c>
      <c r="K268" s="7">
        <f>SUM(H268*J268)</f>
        <v>0</v>
      </c>
    </row>
    <row r="269" spans="1:11" ht="42.75" customHeight="1" x14ac:dyDescent="0.2">
      <c r="A269" s="30" t="s">
        <v>180</v>
      </c>
      <c r="B269" s="31"/>
      <c r="C269" s="31"/>
      <c r="D269" s="31"/>
      <c r="E269" s="31"/>
      <c r="F269" s="31"/>
      <c r="G269" s="31"/>
      <c r="H269" s="31"/>
      <c r="I269" s="31"/>
      <c r="J269" s="32"/>
      <c r="K269" s="24">
        <f>SUM(K265:K268)</f>
        <v>0</v>
      </c>
    </row>
    <row r="270" spans="1:11" ht="42.75" customHeight="1" x14ac:dyDescent="0.2">
      <c r="A270" s="6" t="s">
        <v>181</v>
      </c>
      <c r="B270" s="33" t="s">
        <v>165</v>
      </c>
      <c r="C270" s="33"/>
      <c r="D270" s="33"/>
      <c r="E270" s="33"/>
      <c r="F270" s="33"/>
      <c r="G270" s="33"/>
      <c r="H270" s="7">
        <v>1</v>
      </c>
      <c r="I270" s="13" t="s">
        <v>123</v>
      </c>
      <c r="J270" s="14">
        <v>8</v>
      </c>
      <c r="K270" s="15">
        <v>32</v>
      </c>
    </row>
    <row r="271" spans="1:11" ht="42.75" customHeight="1" x14ac:dyDescent="0.2">
      <c r="A271" s="9"/>
      <c r="B271" s="29"/>
      <c r="C271" s="29"/>
      <c r="D271" s="29"/>
      <c r="E271" s="29"/>
      <c r="F271" s="29"/>
      <c r="G271" s="29"/>
      <c r="H271" s="22"/>
      <c r="I271" s="13" t="s">
        <v>123</v>
      </c>
      <c r="J271" s="14">
        <v>8</v>
      </c>
      <c r="K271" s="7">
        <f>SUM(H271*J271)</f>
        <v>0</v>
      </c>
    </row>
    <row r="272" spans="1:11" ht="42.75" customHeight="1" x14ac:dyDescent="0.2">
      <c r="A272" s="9"/>
      <c r="B272" s="29"/>
      <c r="C272" s="29"/>
      <c r="D272" s="29"/>
      <c r="E272" s="29"/>
      <c r="F272" s="29"/>
      <c r="G272" s="29"/>
      <c r="H272" s="22"/>
      <c r="I272" s="13" t="s">
        <v>123</v>
      </c>
      <c r="J272" s="14">
        <v>8</v>
      </c>
      <c r="K272" s="7">
        <f>SUM(H272*J272)</f>
        <v>0</v>
      </c>
    </row>
    <row r="273" spans="1:11" ht="42.75" customHeight="1" x14ac:dyDescent="0.2">
      <c r="A273" s="9"/>
      <c r="B273" s="29"/>
      <c r="C273" s="29"/>
      <c r="D273" s="29"/>
      <c r="E273" s="29"/>
      <c r="F273" s="29"/>
      <c r="G273" s="29"/>
      <c r="H273" s="22"/>
      <c r="I273" s="13" t="s">
        <v>123</v>
      </c>
      <c r="J273" s="14">
        <v>8</v>
      </c>
      <c r="K273" s="7">
        <f>SUM(H273*J273)</f>
        <v>0</v>
      </c>
    </row>
    <row r="274" spans="1:11" ht="42.75" customHeight="1" x14ac:dyDescent="0.2">
      <c r="A274" s="9"/>
      <c r="B274" s="29"/>
      <c r="C274" s="29"/>
      <c r="D274" s="29"/>
      <c r="E274" s="29"/>
      <c r="F274" s="29"/>
      <c r="G274" s="29"/>
      <c r="H274" s="22"/>
      <c r="I274" s="13" t="s">
        <v>123</v>
      </c>
      <c r="J274" s="14">
        <v>8</v>
      </c>
      <c r="K274" s="7">
        <f>SUM(H274*J274)</f>
        <v>0</v>
      </c>
    </row>
    <row r="275" spans="1:11" ht="42.75" customHeight="1" x14ac:dyDescent="0.2">
      <c r="A275" s="30" t="s">
        <v>182</v>
      </c>
      <c r="B275" s="31"/>
      <c r="C275" s="31"/>
      <c r="D275" s="31"/>
      <c r="E275" s="31"/>
      <c r="F275" s="31"/>
      <c r="G275" s="31"/>
      <c r="H275" s="31"/>
      <c r="I275" s="31"/>
      <c r="J275" s="32"/>
      <c r="K275" s="24">
        <f>SUM(K271:K274)</f>
        <v>0</v>
      </c>
    </row>
    <row r="276" spans="1:11" ht="42.75" customHeight="1" x14ac:dyDescent="0.2">
      <c r="A276" s="6" t="s">
        <v>183</v>
      </c>
      <c r="B276" s="33" t="s">
        <v>174</v>
      </c>
      <c r="C276" s="33"/>
      <c r="D276" s="33"/>
      <c r="E276" s="33"/>
      <c r="F276" s="33"/>
      <c r="G276" s="33"/>
      <c r="H276" s="7">
        <v>1</v>
      </c>
      <c r="I276" s="13" t="s">
        <v>123</v>
      </c>
      <c r="J276" s="14">
        <v>6</v>
      </c>
      <c r="K276" s="15">
        <v>24</v>
      </c>
    </row>
    <row r="277" spans="1:11" ht="42.75" customHeight="1" x14ac:dyDescent="0.2">
      <c r="A277" s="9"/>
      <c r="B277" s="29"/>
      <c r="C277" s="29"/>
      <c r="D277" s="29"/>
      <c r="E277" s="29"/>
      <c r="F277" s="29"/>
      <c r="G277" s="29"/>
      <c r="H277" s="22"/>
      <c r="I277" s="13" t="s">
        <v>123</v>
      </c>
      <c r="J277" s="14">
        <v>6</v>
      </c>
      <c r="K277" s="7">
        <f>SUM(H277*J277)</f>
        <v>0</v>
      </c>
    </row>
    <row r="278" spans="1:11" ht="42.75" customHeight="1" x14ac:dyDescent="0.2">
      <c r="A278" s="9"/>
      <c r="B278" s="29"/>
      <c r="C278" s="29"/>
      <c r="D278" s="29"/>
      <c r="E278" s="29"/>
      <c r="F278" s="29"/>
      <c r="G278" s="29"/>
      <c r="H278" s="22"/>
      <c r="I278" s="13" t="s">
        <v>123</v>
      </c>
      <c r="J278" s="14">
        <v>6</v>
      </c>
      <c r="K278" s="7">
        <f>SUM(H278*J278)</f>
        <v>0</v>
      </c>
    </row>
    <row r="279" spans="1:11" ht="42.75" customHeight="1" x14ac:dyDescent="0.2">
      <c r="A279" s="9"/>
      <c r="B279" s="29"/>
      <c r="C279" s="29"/>
      <c r="D279" s="29"/>
      <c r="E279" s="29"/>
      <c r="F279" s="29"/>
      <c r="G279" s="29"/>
      <c r="H279" s="22"/>
      <c r="I279" s="13" t="s">
        <v>123</v>
      </c>
      <c r="J279" s="14">
        <v>6</v>
      </c>
      <c r="K279" s="7">
        <f>SUM(H279*J279)</f>
        <v>0</v>
      </c>
    </row>
    <row r="280" spans="1:11" ht="42.75" customHeight="1" x14ac:dyDescent="0.2">
      <c r="A280" s="9"/>
      <c r="B280" s="29"/>
      <c r="C280" s="29"/>
      <c r="D280" s="29"/>
      <c r="E280" s="29"/>
      <c r="F280" s="29"/>
      <c r="G280" s="29"/>
      <c r="H280" s="22"/>
      <c r="I280" s="13" t="s">
        <v>123</v>
      </c>
      <c r="J280" s="14">
        <v>6</v>
      </c>
      <c r="K280" s="7">
        <f>SUM(H280*J280)</f>
        <v>0</v>
      </c>
    </row>
    <row r="281" spans="1:11" ht="42.75" customHeight="1" x14ac:dyDescent="0.2">
      <c r="A281" s="30" t="s">
        <v>184</v>
      </c>
      <c r="B281" s="31"/>
      <c r="C281" s="31"/>
      <c r="D281" s="31"/>
      <c r="E281" s="31"/>
      <c r="F281" s="31"/>
      <c r="G281" s="31"/>
      <c r="H281" s="31"/>
      <c r="I281" s="31"/>
      <c r="J281" s="32"/>
      <c r="K281" s="24">
        <f>SUM(K277:K280)</f>
        <v>0</v>
      </c>
    </row>
    <row r="282" spans="1:11" ht="42.75" customHeight="1" x14ac:dyDescent="0.2">
      <c r="A282" s="6" t="s">
        <v>185</v>
      </c>
      <c r="B282" s="33" t="s">
        <v>175</v>
      </c>
      <c r="C282" s="33"/>
      <c r="D282" s="33"/>
      <c r="E282" s="33"/>
      <c r="F282" s="33"/>
      <c r="G282" s="33"/>
      <c r="H282" s="7">
        <v>1</v>
      </c>
      <c r="I282" s="13" t="s">
        <v>123</v>
      </c>
      <c r="J282" s="14">
        <v>6</v>
      </c>
      <c r="K282" s="15">
        <v>24</v>
      </c>
    </row>
    <row r="283" spans="1:11" ht="42.75" customHeight="1" x14ac:dyDescent="0.2">
      <c r="A283" s="9"/>
      <c r="B283" s="29"/>
      <c r="C283" s="29"/>
      <c r="D283" s="29"/>
      <c r="E283" s="29"/>
      <c r="F283" s="29"/>
      <c r="G283" s="29"/>
      <c r="H283" s="22"/>
      <c r="I283" s="13" t="s">
        <v>123</v>
      </c>
      <c r="J283" s="14">
        <v>6</v>
      </c>
      <c r="K283" s="7">
        <f>SUM(H283*J283)</f>
        <v>0</v>
      </c>
    </row>
    <row r="284" spans="1:11" ht="42.75" customHeight="1" x14ac:dyDescent="0.2">
      <c r="A284" s="9"/>
      <c r="B284" s="29"/>
      <c r="C284" s="29"/>
      <c r="D284" s="29"/>
      <c r="E284" s="29"/>
      <c r="F284" s="29"/>
      <c r="G284" s="29"/>
      <c r="H284" s="22"/>
      <c r="I284" s="13" t="s">
        <v>123</v>
      </c>
      <c r="J284" s="14">
        <v>6</v>
      </c>
      <c r="K284" s="7">
        <f>SUM(H284*J284)</f>
        <v>0</v>
      </c>
    </row>
    <row r="285" spans="1:11" ht="42.75" customHeight="1" x14ac:dyDescent="0.2">
      <c r="A285" s="9"/>
      <c r="B285" s="29"/>
      <c r="C285" s="29"/>
      <c r="D285" s="29"/>
      <c r="E285" s="29"/>
      <c r="F285" s="29"/>
      <c r="G285" s="29"/>
      <c r="H285" s="22"/>
      <c r="I285" s="13" t="s">
        <v>123</v>
      </c>
      <c r="J285" s="14">
        <v>6</v>
      </c>
      <c r="K285" s="7">
        <f>SUM(H285*J285)</f>
        <v>0</v>
      </c>
    </row>
    <row r="286" spans="1:11" ht="42.75" customHeight="1" x14ac:dyDescent="0.2">
      <c r="A286" s="9"/>
      <c r="B286" s="29"/>
      <c r="C286" s="29"/>
      <c r="D286" s="29"/>
      <c r="E286" s="29"/>
      <c r="F286" s="29"/>
      <c r="G286" s="29"/>
      <c r="H286" s="22"/>
      <c r="I286" s="13" t="s">
        <v>123</v>
      </c>
      <c r="J286" s="14">
        <v>6</v>
      </c>
      <c r="K286" s="7">
        <f>SUM(H286*J286)</f>
        <v>0</v>
      </c>
    </row>
    <row r="287" spans="1:11" ht="42.75" customHeight="1" x14ac:dyDescent="0.2">
      <c r="A287" s="30" t="s">
        <v>186</v>
      </c>
      <c r="B287" s="31"/>
      <c r="C287" s="31"/>
      <c r="D287" s="31"/>
      <c r="E287" s="31"/>
      <c r="F287" s="31"/>
      <c r="G287" s="31"/>
      <c r="H287" s="31"/>
      <c r="I287" s="31"/>
      <c r="J287" s="32"/>
      <c r="K287" s="24">
        <f>SUM(K283:K286)</f>
        <v>0</v>
      </c>
    </row>
    <row r="288" spans="1:11" ht="42.75" customHeight="1" x14ac:dyDescent="0.2">
      <c r="A288" s="42" t="s">
        <v>144</v>
      </c>
      <c r="B288" s="43"/>
      <c r="C288" s="43"/>
      <c r="D288" s="43"/>
      <c r="E288" s="43"/>
      <c r="F288" s="43"/>
      <c r="G288" s="43"/>
      <c r="H288" s="43"/>
      <c r="I288" s="43"/>
      <c r="J288" s="44"/>
      <c r="K288" s="25">
        <f>SUM(K263+K259+K255+K251+K241+K213+K191+K185+K179+K165+K159+K269+K275+K281+K287+K203+K223+K229)</f>
        <v>0</v>
      </c>
    </row>
    <row r="289" spans="1:11" ht="42.75" customHeight="1" x14ac:dyDescent="0.2"/>
    <row r="290" spans="1:11" ht="42.75" customHeight="1" x14ac:dyDescent="0.25">
      <c r="A290" s="5" t="s">
        <v>145</v>
      </c>
    </row>
    <row r="291" spans="1:11" ht="42.75" customHeight="1" x14ac:dyDescent="0.25">
      <c r="A291" s="40" t="s">
        <v>10</v>
      </c>
      <c r="B291" s="40" t="s">
        <v>11</v>
      </c>
      <c r="C291" s="40"/>
      <c r="D291" s="40"/>
      <c r="E291" s="40"/>
      <c r="F291" s="40"/>
      <c r="G291" s="40"/>
      <c r="H291" s="41" t="s">
        <v>16</v>
      </c>
      <c r="I291" s="41"/>
      <c r="J291" s="41"/>
      <c r="K291" s="1"/>
    </row>
    <row r="292" spans="1:11" ht="42.75" customHeight="1" x14ac:dyDescent="0.25">
      <c r="A292" s="40"/>
      <c r="B292" s="40"/>
      <c r="C292" s="40"/>
      <c r="D292" s="40"/>
      <c r="E292" s="40"/>
      <c r="F292" s="40"/>
      <c r="G292" s="40"/>
      <c r="H292" s="2" t="s">
        <v>14</v>
      </c>
      <c r="I292" s="1" t="s">
        <v>15</v>
      </c>
      <c r="J292" s="1" t="s">
        <v>13</v>
      </c>
      <c r="K292" s="2" t="s">
        <v>12</v>
      </c>
    </row>
    <row r="293" spans="1:11" ht="42.75" customHeight="1" x14ac:dyDescent="0.2">
      <c r="A293" s="6" t="s">
        <v>146</v>
      </c>
      <c r="B293" s="33" t="s">
        <v>170</v>
      </c>
      <c r="C293" s="33"/>
      <c r="D293" s="33"/>
      <c r="E293" s="33"/>
      <c r="F293" s="33"/>
      <c r="G293" s="33"/>
      <c r="H293" s="7">
        <v>1</v>
      </c>
      <c r="I293" s="13" t="s">
        <v>19</v>
      </c>
      <c r="J293" s="14">
        <v>20</v>
      </c>
      <c r="K293" s="15">
        <v>20</v>
      </c>
    </row>
    <row r="294" spans="1:11" ht="42.75" customHeight="1" x14ac:dyDescent="0.2">
      <c r="A294" s="9"/>
      <c r="B294" s="29"/>
      <c r="C294" s="29"/>
      <c r="D294" s="29"/>
      <c r="E294" s="29"/>
      <c r="F294" s="29"/>
      <c r="G294" s="29"/>
      <c r="H294" s="22"/>
      <c r="I294" s="13" t="s">
        <v>19</v>
      </c>
      <c r="J294" s="14">
        <v>20</v>
      </c>
      <c r="K294" s="7">
        <f>SUM(H294*J294)</f>
        <v>0</v>
      </c>
    </row>
    <row r="295" spans="1:11" ht="42.75" customHeight="1" x14ac:dyDescent="0.2">
      <c r="A295" s="30" t="s">
        <v>147</v>
      </c>
      <c r="B295" s="31"/>
      <c r="C295" s="31"/>
      <c r="D295" s="31"/>
      <c r="E295" s="31"/>
      <c r="F295" s="31"/>
      <c r="G295" s="31"/>
      <c r="H295" s="31"/>
      <c r="I295" s="31"/>
      <c r="J295" s="32"/>
      <c r="K295" s="24">
        <f>SUM(K294:K294)</f>
        <v>0</v>
      </c>
    </row>
    <row r="296" spans="1:11" ht="42.75" customHeight="1" x14ac:dyDescent="0.2">
      <c r="A296" s="6" t="s">
        <v>148</v>
      </c>
      <c r="B296" s="33" t="s">
        <v>171</v>
      </c>
      <c r="C296" s="33"/>
      <c r="D296" s="33"/>
      <c r="E296" s="33"/>
      <c r="F296" s="33"/>
      <c r="G296" s="33"/>
      <c r="H296" s="7">
        <v>1</v>
      </c>
      <c r="I296" s="13" t="s">
        <v>19</v>
      </c>
      <c r="J296" s="14">
        <v>30</v>
      </c>
      <c r="K296" s="15">
        <v>30</v>
      </c>
    </row>
    <row r="297" spans="1:11" ht="42.75" customHeight="1" x14ac:dyDescent="0.2">
      <c r="A297" s="9"/>
      <c r="B297" s="29"/>
      <c r="C297" s="29"/>
      <c r="D297" s="29"/>
      <c r="E297" s="29"/>
      <c r="F297" s="29"/>
      <c r="G297" s="29"/>
      <c r="H297" s="22"/>
      <c r="I297" s="13" t="s">
        <v>19</v>
      </c>
      <c r="J297" s="14">
        <v>30</v>
      </c>
      <c r="K297" s="7">
        <f>SUM(H297*J297)</f>
        <v>0</v>
      </c>
    </row>
    <row r="298" spans="1:11" ht="42.75" customHeight="1" x14ac:dyDescent="0.2">
      <c r="A298" s="30" t="s">
        <v>149</v>
      </c>
      <c r="B298" s="31"/>
      <c r="C298" s="31"/>
      <c r="D298" s="31"/>
      <c r="E298" s="31"/>
      <c r="F298" s="31"/>
      <c r="G298" s="31"/>
      <c r="H298" s="31"/>
      <c r="I298" s="31"/>
      <c r="J298" s="32"/>
      <c r="K298" s="24">
        <f>SUM(K297:K297)</f>
        <v>0</v>
      </c>
    </row>
    <row r="299" spans="1:11" ht="59.25" customHeight="1" x14ac:dyDescent="0.2">
      <c r="A299" s="6" t="s">
        <v>150</v>
      </c>
      <c r="B299" s="33" t="s">
        <v>151</v>
      </c>
      <c r="C299" s="33"/>
      <c r="D299" s="33"/>
      <c r="E299" s="33"/>
      <c r="F299" s="33"/>
      <c r="G299" s="33"/>
      <c r="H299" s="7">
        <v>1</v>
      </c>
      <c r="I299" s="13" t="s">
        <v>19</v>
      </c>
      <c r="J299" s="14">
        <v>40</v>
      </c>
      <c r="K299" s="15">
        <v>40</v>
      </c>
    </row>
    <row r="300" spans="1:11" ht="42.75" customHeight="1" x14ac:dyDescent="0.2">
      <c r="A300" s="9"/>
      <c r="B300" s="29"/>
      <c r="C300" s="29"/>
      <c r="D300" s="29"/>
      <c r="E300" s="29"/>
      <c r="F300" s="29"/>
      <c r="G300" s="29"/>
      <c r="H300" s="22"/>
      <c r="I300" s="13" t="s">
        <v>19</v>
      </c>
      <c r="J300" s="14">
        <v>40</v>
      </c>
      <c r="K300" s="7">
        <f>SUM(H300*J300)</f>
        <v>0</v>
      </c>
    </row>
    <row r="301" spans="1:11" ht="42.75" customHeight="1" x14ac:dyDescent="0.2">
      <c r="A301" s="30" t="s">
        <v>152</v>
      </c>
      <c r="B301" s="31"/>
      <c r="C301" s="31"/>
      <c r="D301" s="31"/>
      <c r="E301" s="31"/>
      <c r="F301" s="31"/>
      <c r="G301" s="31"/>
      <c r="H301" s="31"/>
      <c r="I301" s="31"/>
      <c r="J301" s="32"/>
      <c r="K301" s="24">
        <f>SUM(K300:K300)</f>
        <v>0</v>
      </c>
    </row>
    <row r="302" spans="1:11" ht="42.75" customHeight="1" x14ac:dyDescent="0.2">
      <c r="A302" s="34" t="s">
        <v>189</v>
      </c>
      <c r="B302" s="35"/>
      <c r="C302" s="35"/>
      <c r="D302" s="35"/>
      <c r="E302" s="35"/>
      <c r="F302" s="35"/>
      <c r="G302" s="35"/>
      <c r="H302" s="35"/>
      <c r="I302" s="35"/>
      <c r="J302" s="36"/>
      <c r="K302" s="27">
        <f>SUM(K295+K298+K301)</f>
        <v>0</v>
      </c>
    </row>
    <row r="303" spans="1:11" ht="42.75" customHeight="1" x14ac:dyDescent="0.2">
      <c r="A303" s="37" t="s">
        <v>153</v>
      </c>
      <c r="B303" s="38"/>
      <c r="C303" s="38"/>
      <c r="D303" s="38"/>
      <c r="E303" s="38"/>
      <c r="F303" s="38"/>
      <c r="G303" s="38"/>
      <c r="H303" s="38"/>
      <c r="I303" s="38"/>
      <c r="J303" s="39"/>
      <c r="K303" s="28">
        <f>SUM(K49+K151+K288+K302)</f>
        <v>0</v>
      </c>
    </row>
  </sheetData>
  <sheetProtection algorithmName="SHA-512" hashValue="GKArqXVUFPMPuUcRoi4gOSNkBUhSZmE9lMdyS0wqBo+IqEkEWNeo2GGv2VQUZVyacintYVUZ5smm4dXfLnNV+w==" saltValue="p3WEJ6717EDUDpoKqC+Svw==" spinCount="100000" sheet="1"/>
  <mergeCells count="285">
    <mergeCell ref="B279:G279"/>
    <mergeCell ref="B280:G280"/>
    <mergeCell ref="A281:J281"/>
    <mergeCell ref="B282:G282"/>
    <mergeCell ref="B283:G283"/>
    <mergeCell ref="B284:G284"/>
    <mergeCell ref="B285:G285"/>
    <mergeCell ref="B286:G286"/>
    <mergeCell ref="A287:J287"/>
    <mergeCell ref="A24:J24"/>
    <mergeCell ref="A9:K9"/>
    <mergeCell ref="A43:J43"/>
    <mergeCell ref="B25:G25"/>
    <mergeCell ref="B27:G27"/>
    <mergeCell ref="B28:G28"/>
    <mergeCell ref="A29:J29"/>
    <mergeCell ref="B30:G30"/>
    <mergeCell ref="B31:G31"/>
    <mergeCell ref="B32:G32"/>
    <mergeCell ref="A33:J33"/>
    <mergeCell ref="B34:G34"/>
    <mergeCell ref="B36:G36"/>
    <mergeCell ref="B37:G37"/>
    <mergeCell ref="B26:G26"/>
    <mergeCell ref="B35:G35"/>
    <mergeCell ref="B39:G39"/>
    <mergeCell ref="B42:G42"/>
    <mergeCell ref="A6:K7"/>
    <mergeCell ref="C11:K11"/>
    <mergeCell ref="C12:K12"/>
    <mergeCell ref="H18:J18"/>
    <mergeCell ref="B18:G19"/>
    <mergeCell ref="A18:A19"/>
    <mergeCell ref="B20:G20"/>
    <mergeCell ref="B21:G21"/>
    <mergeCell ref="B23:G23"/>
    <mergeCell ref="B22:G22"/>
    <mergeCell ref="B56:G56"/>
    <mergeCell ref="B57:G57"/>
    <mergeCell ref="A58:J58"/>
    <mergeCell ref="B59:G59"/>
    <mergeCell ref="B61:G61"/>
    <mergeCell ref="A49:J49"/>
    <mergeCell ref="A52:A53"/>
    <mergeCell ref="B52:G53"/>
    <mergeCell ref="H52:J52"/>
    <mergeCell ref="B54:G54"/>
    <mergeCell ref="B60:G60"/>
    <mergeCell ref="A67:J67"/>
    <mergeCell ref="B68:G68"/>
    <mergeCell ref="B70:G70"/>
    <mergeCell ref="B71:G71"/>
    <mergeCell ref="A72:J72"/>
    <mergeCell ref="B62:G62"/>
    <mergeCell ref="A63:J63"/>
    <mergeCell ref="B64:G64"/>
    <mergeCell ref="B65:G65"/>
    <mergeCell ref="B66:G66"/>
    <mergeCell ref="B69:G69"/>
    <mergeCell ref="B73:G73"/>
    <mergeCell ref="B74:G74"/>
    <mergeCell ref="B83:G83"/>
    <mergeCell ref="A84:J84"/>
    <mergeCell ref="B82:G82"/>
    <mergeCell ref="B80:G80"/>
    <mergeCell ref="B79:G79"/>
    <mergeCell ref="B78:G78"/>
    <mergeCell ref="B77:G77"/>
    <mergeCell ref="B76:G76"/>
    <mergeCell ref="B75:G75"/>
    <mergeCell ref="B81:G81"/>
    <mergeCell ref="B89:G89"/>
    <mergeCell ref="A90:J90"/>
    <mergeCell ref="B91:G91"/>
    <mergeCell ref="B92:G92"/>
    <mergeCell ref="A93:J93"/>
    <mergeCell ref="B85:G85"/>
    <mergeCell ref="B86:G86"/>
    <mergeCell ref="A87:J87"/>
    <mergeCell ref="B88:G88"/>
    <mergeCell ref="A99:J99"/>
    <mergeCell ref="B100:G100"/>
    <mergeCell ref="B101:G101"/>
    <mergeCell ref="A102:J102"/>
    <mergeCell ref="B103:G103"/>
    <mergeCell ref="B94:G94"/>
    <mergeCell ref="B95:G95"/>
    <mergeCell ref="A96:J96"/>
    <mergeCell ref="B97:G97"/>
    <mergeCell ref="B98:G98"/>
    <mergeCell ref="B129:G129"/>
    <mergeCell ref="B131:G131"/>
    <mergeCell ref="A132:J132"/>
    <mergeCell ref="B133:G133"/>
    <mergeCell ref="B135:G135"/>
    <mergeCell ref="B123:G123"/>
    <mergeCell ref="A124:J124"/>
    <mergeCell ref="B125:G125"/>
    <mergeCell ref="B127:G127"/>
    <mergeCell ref="A128:J128"/>
    <mergeCell ref="B126:G126"/>
    <mergeCell ref="B130:G130"/>
    <mergeCell ref="A140:J140"/>
    <mergeCell ref="B141:G141"/>
    <mergeCell ref="B142:G142"/>
    <mergeCell ref="B145:G145"/>
    <mergeCell ref="A146:J146"/>
    <mergeCell ref="A136:J136"/>
    <mergeCell ref="B134:G134"/>
    <mergeCell ref="B137:G137"/>
    <mergeCell ref="B138:G138"/>
    <mergeCell ref="B139:G139"/>
    <mergeCell ref="A159:J159"/>
    <mergeCell ref="B160:G160"/>
    <mergeCell ref="A154:A155"/>
    <mergeCell ref="B154:G155"/>
    <mergeCell ref="H154:J154"/>
    <mergeCell ref="B156:G156"/>
    <mergeCell ref="B147:G147"/>
    <mergeCell ref="B148:G148"/>
    <mergeCell ref="A150:J150"/>
    <mergeCell ref="A151:J151"/>
    <mergeCell ref="B157:G157"/>
    <mergeCell ref="B158:G158"/>
    <mergeCell ref="B166:G166"/>
    <mergeCell ref="B175:G175"/>
    <mergeCell ref="B176:G176"/>
    <mergeCell ref="B177:G177"/>
    <mergeCell ref="B178:G178"/>
    <mergeCell ref="B161:G161"/>
    <mergeCell ref="B162:G162"/>
    <mergeCell ref="B163:G163"/>
    <mergeCell ref="B164:G164"/>
    <mergeCell ref="A165:J165"/>
    <mergeCell ref="B180:G180"/>
    <mergeCell ref="B181:G181"/>
    <mergeCell ref="B182:G182"/>
    <mergeCell ref="B183:G183"/>
    <mergeCell ref="B184:G184"/>
    <mergeCell ref="A179:J179"/>
    <mergeCell ref="B167:G167"/>
    <mergeCell ref="B168:G168"/>
    <mergeCell ref="B173:G173"/>
    <mergeCell ref="B174:G174"/>
    <mergeCell ref="B169:G169"/>
    <mergeCell ref="B170:G170"/>
    <mergeCell ref="B171:G171"/>
    <mergeCell ref="B172:G172"/>
    <mergeCell ref="B200:G200"/>
    <mergeCell ref="B199:G199"/>
    <mergeCell ref="B201:G201"/>
    <mergeCell ref="B202:G202"/>
    <mergeCell ref="A203:J203"/>
    <mergeCell ref="B205:G205"/>
    <mergeCell ref="B206:G206"/>
    <mergeCell ref="B198:G198"/>
    <mergeCell ref="B193:G193"/>
    <mergeCell ref="B194:G194"/>
    <mergeCell ref="B195:G195"/>
    <mergeCell ref="B196:G196"/>
    <mergeCell ref="B197:G197"/>
    <mergeCell ref="B234:G234"/>
    <mergeCell ref="B235:G235"/>
    <mergeCell ref="B236:G236"/>
    <mergeCell ref="B211:G211"/>
    <mergeCell ref="B212:G212"/>
    <mergeCell ref="A213:J213"/>
    <mergeCell ref="B230:G230"/>
    <mergeCell ref="B237:G237"/>
    <mergeCell ref="B231:G231"/>
    <mergeCell ref="B232:G232"/>
    <mergeCell ref="B233:G233"/>
    <mergeCell ref="B224:G224"/>
    <mergeCell ref="B225:G225"/>
    <mergeCell ref="B226:G226"/>
    <mergeCell ref="B227:G227"/>
    <mergeCell ref="B228:G228"/>
    <mergeCell ref="A229:J229"/>
    <mergeCell ref="B221:G221"/>
    <mergeCell ref="B222:G222"/>
    <mergeCell ref="A223:J223"/>
    <mergeCell ref="B217:G217"/>
    <mergeCell ref="B218:G218"/>
    <mergeCell ref="B219:G219"/>
    <mergeCell ref="B220:G220"/>
    <mergeCell ref="B245:G245"/>
    <mergeCell ref="B246:G246"/>
    <mergeCell ref="B247:G247"/>
    <mergeCell ref="B248:G248"/>
    <mergeCell ref="B249:G249"/>
    <mergeCell ref="B242:G242"/>
    <mergeCell ref="B243:G243"/>
    <mergeCell ref="B244:G244"/>
    <mergeCell ref="B238:G238"/>
    <mergeCell ref="B239:G239"/>
    <mergeCell ref="B240:G240"/>
    <mergeCell ref="A241:J241"/>
    <mergeCell ref="A255:J255"/>
    <mergeCell ref="A259:J259"/>
    <mergeCell ref="B257:G257"/>
    <mergeCell ref="B260:G260"/>
    <mergeCell ref="B256:G256"/>
    <mergeCell ref="B258:G258"/>
    <mergeCell ref="B250:G250"/>
    <mergeCell ref="A251:J251"/>
    <mergeCell ref="B252:G252"/>
    <mergeCell ref="B253:G253"/>
    <mergeCell ref="B254:G254"/>
    <mergeCell ref="A291:A292"/>
    <mergeCell ref="B291:G292"/>
    <mergeCell ref="H291:J291"/>
    <mergeCell ref="B293:G293"/>
    <mergeCell ref="B294:G294"/>
    <mergeCell ref="B261:G261"/>
    <mergeCell ref="B262:G262"/>
    <mergeCell ref="A263:J263"/>
    <mergeCell ref="A288:J288"/>
    <mergeCell ref="B264:G264"/>
    <mergeCell ref="B267:G267"/>
    <mergeCell ref="B268:G268"/>
    <mergeCell ref="A269:J269"/>
    <mergeCell ref="B265:G265"/>
    <mergeCell ref="B266:G266"/>
    <mergeCell ref="B270:G270"/>
    <mergeCell ref="B271:G271"/>
    <mergeCell ref="B272:G272"/>
    <mergeCell ref="B273:G273"/>
    <mergeCell ref="B274:G274"/>
    <mergeCell ref="A275:J275"/>
    <mergeCell ref="B276:G276"/>
    <mergeCell ref="B277:G277"/>
    <mergeCell ref="B278:G278"/>
    <mergeCell ref="B299:G299"/>
    <mergeCell ref="B300:G300"/>
    <mergeCell ref="A301:J301"/>
    <mergeCell ref="A302:J302"/>
    <mergeCell ref="A303:J303"/>
    <mergeCell ref="A295:J295"/>
    <mergeCell ref="B296:G296"/>
    <mergeCell ref="B297:G297"/>
    <mergeCell ref="A298:J298"/>
    <mergeCell ref="B122:G122"/>
    <mergeCell ref="B40:G40"/>
    <mergeCell ref="B41:G41"/>
    <mergeCell ref="A38:J38"/>
    <mergeCell ref="B44:G44"/>
    <mergeCell ref="B45:G45"/>
    <mergeCell ref="B46:G46"/>
    <mergeCell ref="B47:G47"/>
    <mergeCell ref="A48:J48"/>
    <mergeCell ref="B55:G55"/>
    <mergeCell ref="A116:J116"/>
    <mergeCell ref="B117:G117"/>
    <mergeCell ref="B119:G119"/>
    <mergeCell ref="A120:J120"/>
    <mergeCell ref="B121:G121"/>
    <mergeCell ref="B109:G109"/>
    <mergeCell ref="B111:G111"/>
    <mergeCell ref="A112:J112"/>
    <mergeCell ref="B113:G113"/>
    <mergeCell ref="B115:G115"/>
    <mergeCell ref="A105:J105"/>
    <mergeCell ref="B106:G106"/>
    <mergeCell ref="B107:G107"/>
    <mergeCell ref="A108:J108"/>
    <mergeCell ref="B210:G210"/>
    <mergeCell ref="B207:G207"/>
    <mergeCell ref="B214:G214"/>
    <mergeCell ref="B215:G215"/>
    <mergeCell ref="B216:G216"/>
    <mergeCell ref="B110:G110"/>
    <mergeCell ref="B114:G114"/>
    <mergeCell ref="B118:G118"/>
    <mergeCell ref="B104:G104"/>
    <mergeCell ref="B190:G190"/>
    <mergeCell ref="A191:J191"/>
    <mergeCell ref="B204:G204"/>
    <mergeCell ref="B208:G208"/>
    <mergeCell ref="B209:G209"/>
    <mergeCell ref="A185:J185"/>
    <mergeCell ref="B186:G186"/>
    <mergeCell ref="B187:G187"/>
    <mergeCell ref="B188:G188"/>
    <mergeCell ref="B189:G189"/>
    <mergeCell ref="B192:G192"/>
  </mergeCells>
  <pageMargins left="0.51181102362204722" right="0.51181102362204722" top="0.78740157480314965" bottom="0.78740157480314965" header="0.31496062992125984" footer="0.31496062992125984"/>
  <pageSetup paperSize="9" scale="80"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Planilha1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Helder Macedo</dc:creator>
  <cp:lastModifiedBy>Helder Macedo</cp:lastModifiedBy>
  <cp:lastPrinted>2017-10-18T13:02:26Z</cp:lastPrinted>
  <dcterms:created xsi:type="dcterms:W3CDTF">2017-10-18T12:47:32Z</dcterms:created>
  <dcterms:modified xsi:type="dcterms:W3CDTF">2018-11-21T16:15:16Z</dcterms:modified>
</cp:coreProperties>
</file>