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1UFRN\0_PÓS-GRADUAÇÃO\1 Coordenação\0_2025\Seleção\2026\"/>
    </mc:Choice>
  </mc:AlternateContent>
  <xr:revisionPtr revIDLastSave="0" documentId="8_{FBC09044-4DEF-4C99-A2C2-893FBDCD059C}" xr6:coauthVersionLast="36" xr6:coauthVersionMax="36" xr10:uidLastSave="{00000000-0000-0000-0000-000000000000}"/>
  <bookViews>
    <workbookView xWindow="0" yWindow="0" windowWidth="20490" windowHeight="7425" xr2:uid="{53DDA8F3-4121-9442-8B1F-81D7555F4505}"/>
  </bookViews>
  <sheets>
    <sheet name="Instrucoes" sheetId="4" r:id="rId1"/>
    <sheet name="Itens_Pontuacao"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3" l="1"/>
  <c r="J20" i="3" s="1"/>
  <c r="F20" i="3"/>
  <c r="I13" i="3"/>
  <c r="J13" i="3" s="1"/>
  <c r="I14" i="3"/>
  <c r="J14" i="3" s="1"/>
  <c r="F13" i="3"/>
  <c r="F14" i="3"/>
  <c r="I12" i="3"/>
  <c r="I16" i="3"/>
  <c r="J16" i="3" s="1"/>
  <c r="I17" i="3"/>
  <c r="J17" i="3" s="1"/>
  <c r="I19" i="3"/>
  <c r="J19" i="3" s="1"/>
  <c r="I21" i="3"/>
  <c r="J21" i="3" s="1"/>
  <c r="I22" i="3"/>
  <c r="J22" i="3" s="1"/>
  <c r="F21" i="3"/>
  <c r="F22" i="3"/>
  <c r="F19" i="3"/>
  <c r="F17" i="3"/>
  <c r="F16" i="3"/>
  <c r="F12" i="3" l="1"/>
  <c r="J12" i="3"/>
  <c r="F8" i="3" l="1"/>
  <c r="E8" i="3"/>
</calcChain>
</file>

<file path=xl/sharedStrings.xml><?xml version="1.0" encoding="utf-8"?>
<sst xmlns="http://schemas.openxmlformats.org/spreadsheetml/2006/main" count="44" uniqueCount="42">
  <si>
    <t>Pontos</t>
  </si>
  <si>
    <t>Item de avaliação</t>
  </si>
  <si>
    <t>1. Produção científica</t>
  </si>
  <si>
    <t>2. Formação Profissional</t>
  </si>
  <si>
    <t>3. Experiência em Ensino e Pesquisa</t>
  </si>
  <si>
    <t>Validação pela comissão</t>
  </si>
  <si>
    <t>Justificativa para os casos de pontuação não validada</t>
  </si>
  <si>
    <t>Para uso da Comissão</t>
  </si>
  <si>
    <t>Pontuação máxima</t>
  </si>
  <si>
    <t>Pontuação Validada</t>
  </si>
  <si>
    <t>Pontos ajustados pelo valor máximo</t>
  </si>
  <si>
    <t>Número de Itens (Candidato)</t>
  </si>
  <si>
    <t>Nome do candidato</t>
  </si>
  <si>
    <t>Pontos validados</t>
  </si>
  <si>
    <t>Planilha para entrada de dados do Currículo - Instruções</t>
  </si>
  <si>
    <t>Leia atentamente estas instruções antes de começar a preencher a planilha</t>
  </si>
  <si>
    <t xml:space="preserve">    se você tem 3 capítulos de livro, coloque o número 3 e tecle "Enter".</t>
  </si>
  <si>
    <t xml:space="preserve">   nada na seção "Para uso da comissão".</t>
  </si>
  <si>
    <t xml:space="preserve">    hipótese, desbloquear as planilhas e/ou alterar seu conteúdo.</t>
  </si>
  <si>
    <t>Itens validados</t>
  </si>
  <si>
    <t>1) Inicialmente salve o arquivo com sua identificação, acrescentando seu nome e sobrenome no início do nome do arquivo</t>
  </si>
  <si>
    <t xml:space="preserve">    de modo que o formato final seja o seguinte: "XXXXX_Curriculo_Entrada_Dados.xlsx", onde "XXXXX" é o seu nome e sobrenome.</t>
  </si>
  <si>
    <t>Processo Seletivo 2026</t>
  </si>
  <si>
    <t>2) Clique na aba "Itens_Pontuacao".</t>
  </si>
  <si>
    <t>3) Coloque o seu nome no campo correspondente.</t>
  </si>
  <si>
    <t>4) Insira os dados na coluna "Número de itens (candidato)". Coloque sempre o número de itens. Por exemplo,</t>
  </si>
  <si>
    <t>5) A pontuação é calculada automaticamente, considerando os valores máximos para cada item.</t>
  </si>
  <si>
    <t xml:space="preserve">6) As demais células estão bloqueadas. Lembre-se de utilizar apenas a coluna dos itens, não preencha </t>
  </si>
  <si>
    <t>7) A planilha está protegida no sentido de preservar as fórmulas e o modo de funcionamento. Não tente, em nenhuma</t>
  </si>
  <si>
    <t>1.1. Artigo completo aceito ou publicado em periódico indexado nas bases Scopus® e/ou Web of Science® e que apresentem indicador de impacto igual ou maior que o Percentil 70 em pelo menos uma área de indexação relacionada à Saúde Coletiva, nas referidas bases ou em periódico com índice H5 (Google Scholar) com percentil igual ou superior a 75 do universo de periódicos indexados em áreas relacionadas à Saúde Coletiva, em posição de autoria qualificada (primeiro, segundo, terceiro ou último autor), nos últimos 10 anos</t>
  </si>
  <si>
    <t>1.2. Artigo completo aceito ou publicado em periódico indexado nas bases Scopus® e/ou Web of Science® e que apresentem indicador de impacto com percentil entre 50 e 69 em pelo menos uma área de indexação relacionada à Saúde Coletiva, nas referidas bases ou em periódico com índice H5 (Google Scholar) com percentil entre 60 e 74 do universo de periódicos indexados em áreas relacionadas à Saúde Coletiva, em posição de autoria qualificada (primeiro, segundo, terceiro ou último autor), nos últimos 10 anos</t>
  </si>
  <si>
    <t>1.3. Artigo completo aceito ou publicado em periódico com índice H5 (Google Scholar) com percentil entre 30 e 59 do universo de periódicos indexados em áreas relacionadas à Saúde Coletiva, em posição de autoria qualificada (primeiro, segundo, terceiro ou último autor), nos últimos 10 anos</t>
  </si>
  <si>
    <t>Planilha para entrada de dados do Currículo - MESTRADO</t>
  </si>
  <si>
    <t>2.1. Especialização em Saúde Coletiva, Saúde Pública, Saúde da Família, Atenção Primária, Atenção Básica, Vigilância em Saúde, Vigilância Ambiental, Vigilância Sanitária, Vigilância Epidemiológica, Sistema de Informação em Saúde, Políticas Públicas em Saúde, Gestão em Saúde, Planejamento em Saúde, Avaliação em Saúde, Saúde do Trabalhador, Epidemiologia, Bioética.</t>
  </si>
  <si>
    <t>2.2. Residência em Saúde Coletiva, Saúde Pública, Saúde da Família, Atenção Primária, Atenção Básica, Vigilância em Saúde, Vigilância Ambiental, Vigilância Sanitária, Vigilância Epidemiológica, Sistema de Informação em Saúde, Políticas Públicas em Saúde, Gestão em Saúde, Planejamento em Saúde, Avaliação em Saúde, Saúde do Trabalhador, Epidemiologia</t>
  </si>
  <si>
    <t>3.1. Experiência em preceptoria de alunos de graduação no SUS,
em estágio formal com a IES</t>
  </si>
  <si>
    <t>3.2. Experiência com Iniciação Científica durante a graduação</t>
  </si>
  <si>
    <t>3.3. Experiência com Monitoria durante a graduação</t>
  </si>
  <si>
    <t>3.4. Experiência em Programa ou Projeto de Extensão Universitária durante a graduação</t>
  </si>
  <si>
    <t>8) Considere somente os itens de avaliação da forma como está no edital.</t>
  </si>
  <si>
    <t>9) A documentação comprobatória deve ser anexada pelo google forms, conforme indicado no edital.</t>
  </si>
  <si>
    <t>10) A pontuação sinalizada na planilha é uma referência e será validada ou não pela Comissão de Avaliação.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</si>
</sst>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b/>
      <sz val="12"/>
      <color theme="1"/>
      <name val="Calibri"/>
      <family val="2"/>
      <scheme val="minor"/>
    </font>
    <font>
      <b/>
      <sz val="16"/>
      <color theme="1"/>
      <name val="Calibri"/>
      <family val="2"/>
      <scheme val="minor"/>
    </font>
    <font>
      <b/>
      <sz val="14"/>
      <color theme="4" tint="-0.499984740745262"/>
      <name val="Calibri"/>
      <family val="2"/>
      <scheme val="minor"/>
    </font>
    <font>
      <b/>
      <sz val="16"/>
      <color theme="4" tint="-0.499984740745262"/>
      <name val="Calibri"/>
      <family val="2"/>
      <scheme val="minor"/>
    </font>
    <font>
      <b/>
      <i/>
      <sz val="12"/>
      <color theme="1"/>
      <name val="Calibri"/>
      <family val="2"/>
      <scheme val="minor"/>
    </font>
    <font>
      <b/>
      <sz val="16"/>
      <color rgb="FF930002"/>
      <name val="Calibri"/>
      <family val="2"/>
      <scheme val="minor"/>
    </font>
    <font>
      <b/>
      <sz val="16"/>
      <color rgb="FFC00000"/>
      <name val="Calibri"/>
      <family val="2"/>
      <scheme val="minor"/>
    </font>
    <font>
      <b/>
      <sz val="18"/>
      <color rgb="FF930002"/>
      <name val="Corbel"/>
      <family val="2"/>
    </font>
    <font>
      <b/>
      <sz val="20"/>
      <color rgb="FF930002"/>
      <name val="Corbe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1">
    <xf numFmtId="0" fontId="0" fillId="0" borderId="0"/>
  </cellStyleXfs>
  <cellXfs count="38">
    <xf numFmtId="0" fontId="0" fillId="0" borderId="0" xfId="0"/>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1" xfId="0" applyFont="1" applyBorder="1" applyAlignment="1" applyProtection="1">
      <alignment vertical="center"/>
      <protection locked="0"/>
    </xf>
    <xf numFmtId="0" fontId="10" fillId="0" borderId="0" xfId="0" applyFont="1" applyAlignment="1">
      <alignment vertical="center"/>
    </xf>
    <xf numFmtId="0" fontId="0" fillId="0" borderId="2" xfId="0" applyBorder="1" applyAlignment="1" applyProtection="1">
      <alignment horizontal="center" vertical="top"/>
      <protection locked="0"/>
    </xf>
    <xf numFmtId="0" fontId="0" fillId="0" borderId="2" xfId="0" applyBorder="1" applyAlignment="1" applyProtection="1">
      <alignment horizontal="left" vertical="top" wrapText="1"/>
      <protection locked="0"/>
    </xf>
    <xf numFmtId="0" fontId="0" fillId="0" borderId="2" xfId="0" applyBorder="1" applyAlignment="1" applyProtection="1">
      <alignment horizontal="center" vertical="top" wrapText="1"/>
      <protection locked="0"/>
    </xf>
    <xf numFmtId="0" fontId="7" fillId="0" borderId="0" xfId="0" applyFont="1" applyAlignment="1">
      <alignment horizontal="left" vertical="center"/>
    </xf>
    <xf numFmtId="0" fontId="0" fillId="0" borderId="2" xfId="0" applyBorder="1" applyAlignment="1">
      <alignment horizontal="center" vertical="top"/>
    </xf>
    <xf numFmtId="0" fontId="0" fillId="0" borderId="2" xfId="0" applyBorder="1" applyAlignment="1">
      <alignment horizontal="center" vertical="center"/>
    </xf>
    <xf numFmtId="0" fontId="0" fillId="0" borderId="2" xfId="0" applyBorder="1" applyAlignment="1">
      <alignment horizontal="center" vertical="top" wrapText="1"/>
    </xf>
    <xf numFmtId="0" fontId="9"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xf numFmtId="0" fontId="1" fillId="0" borderId="0" xfId="0" applyFont="1" applyAlignment="1">
      <alignment horizontal="left"/>
    </xf>
    <xf numFmtId="0" fontId="1" fillId="0" borderId="0" xfId="0" applyFont="1" applyAlignment="1">
      <alignment horizontal="center"/>
    </xf>
    <xf numFmtId="0" fontId="8" fillId="0" borderId="1" xfId="0" applyFont="1" applyBorder="1" applyAlignment="1">
      <alignment horizontal="center" vertical="center"/>
    </xf>
    <xf numFmtId="0" fontId="5" fillId="0" borderId="1" xfId="0" applyFont="1" applyBorder="1" applyAlignment="1">
      <alignment horizontal="center" vertical="center"/>
    </xf>
    <xf numFmtId="0" fontId="4" fillId="0" borderId="0" xfId="0" applyFont="1" applyAlignment="1">
      <alignment horizontal="center" vertical="center"/>
    </xf>
    <xf numFmtId="0" fontId="3" fillId="0" borderId="2" xfId="0" applyFont="1" applyBorder="1" applyAlignment="1">
      <alignment vertical="center"/>
    </xf>
    <xf numFmtId="0" fontId="0" fillId="0" borderId="0" xfId="0" applyAlignment="1">
      <alignment horizontal="center" vertical="center" wrapText="1"/>
    </xf>
    <xf numFmtId="0" fontId="0" fillId="0" borderId="2" xfId="0" applyBorder="1" applyAlignment="1">
      <alignment horizontal="left" vertical="center" wrapText="1"/>
    </xf>
    <xf numFmtId="0" fontId="2" fillId="2" borderId="2" xfId="0" applyFont="1" applyFill="1" applyBorder="1" applyAlignment="1">
      <alignment vertical="center"/>
    </xf>
    <xf numFmtId="0" fontId="0" fillId="0" borderId="2" xfId="0" applyBorder="1" applyAlignment="1">
      <alignment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horizontal="center" vertical="top" wrapText="1"/>
    </xf>
    <xf numFmtId="0" fontId="0" fillId="0" borderId="0" xfId="0" applyAlignment="1">
      <alignment vertical="top" wrapText="1"/>
    </xf>
    <xf numFmtId="0" fontId="0" fillId="0" borderId="2" xfId="0" applyBorder="1" applyAlignment="1">
      <alignmen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300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8</xdr:col>
      <xdr:colOff>79375</xdr:colOff>
      <xdr:row>4</xdr:row>
      <xdr:rowOff>146348</xdr:rowOff>
    </xdr:to>
    <xdr:pic>
      <xdr:nvPicPr>
        <xdr:cNvPr id="2" name="Imagem 1">
          <a:extLst>
            <a:ext uri="{FF2B5EF4-FFF2-40B4-BE49-F238E27FC236}">
              <a16:creationId xmlns:a16="http://schemas.microsoft.com/office/drawing/2014/main" id="{A1109058-D810-464C-B076-769F556AC2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1300" y="76200"/>
          <a:ext cx="5857875" cy="10861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15876</xdr:colOff>
      <xdr:row>0</xdr:row>
      <xdr:rowOff>63501</xdr:rowOff>
    </xdr:from>
    <xdr:to>
      <xdr:col>1</xdr:col>
      <xdr:colOff>3831168</xdr:colOff>
      <xdr:row>2</xdr:row>
      <xdr:rowOff>167426</xdr:rowOff>
    </xdr:to>
    <xdr:pic>
      <xdr:nvPicPr>
        <xdr:cNvPr id="2" name="Imagem 1">
          <a:extLst>
            <a:ext uri="{FF2B5EF4-FFF2-40B4-BE49-F238E27FC236}">
              <a16:creationId xmlns:a16="http://schemas.microsoft.com/office/drawing/2014/main" id="{12CEE948-0793-1D42-82C3-35FB060022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209" y="63501"/>
          <a:ext cx="3815292" cy="71775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410B-5969-B248-814F-E81B3349B086}">
  <dimension ref="B6:B23"/>
  <sheetViews>
    <sheetView showGridLines="0" showRowColHeaders="0" tabSelected="1" zoomScale="90" zoomScaleNormal="90" workbookViewId="0"/>
  </sheetViews>
  <sheetFormatPr defaultColWidth="10.875" defaultRowHeight="20.100000000000001" customHeight="1" x14ac:dyDescent="0.25"/>
  <cols>
    <col min="1" max="1" width="3.125" style="1" customWidth="1"/>
    <col min="2" max="16384" width="10.875" style="1"/>
  </cols>
  <sheetData>
    <row r="6" spans="2:2" ht="29.1" customHeight="1" x14ac:dyDescent="0.25">
      <c r="B6" s="5" t="s">
        <v>22</v>
      </c>
    </row>
    <row r="7" spans="2:2" ht="30.95" customHeight="1" x14ac:dyDescent="0.25">
      <c r="B7" s="2" t="s">
        <v>14</v>
      </c>
    </row>
    <row r="8" spans="2:2" ht="20.100000000000001" customHeight="1" x14ac:dyDescent="0.25">
      <c r="B8" s="3" t="s">
        <v>15</v>
      </c>
    </row>
    <row r="9" spans="2:2" ht="9" customHeight="1" x14ac:dyDescent="0.25"/>
    <row r="10" spans="2:2" ht="20.100000000000001" customHeight="1" x14ac:dyDescent="0.25">
      <c r="B10" s="1" t="s">
        <v>20</v>
      </c>
    </row>
    <row r="11" spans="2:2" ht="20.100000000000001" customHeight="1" x14ac:dyDescent="0.25">
      <c r="B11" s="1" t="s">
        <v>21</v>
      </c>
    </row>
    <row r="12" spans="2:2" ht="20.100000000000001" customHeight="1" x14ac:dyDescent="0.25">
      <c r="B12" s="1" t="s">
        <v>23</v>
      </c>
    </row>
    <row r="13" spans="2:2" ht="20.100000000000001" customHeight="1" x14ac:dyDescent="0.25">
      <c r="B13" s="1" t="s">
        <v>24</v>
      </c>
    </row>
    <row r="14" spans="2:2" ht="20.100000000000001" customHeight="1" x14ac:dyDescent="0.25">
      <c r="B14" s="1" t="s">
        <v>25</v>
      </c>
    </row>
    <row r="15" spans="2:2" ht="20.100000000000001" customHeight="1" x14ac:dyDescent="0.25">
      <c r="B15" s="1" t="s">
        <v>16</v>
      </c>
    </row>
    <row r="16" spans="2:2" ht="20.100000000000001" customHeight="1" x14ac:dyDescent="0.25">
      <c r="B16" s="1" t="s">
        <v>26</v>
      </c>
    </row>
    <row r="17" spans="2:2" ht="20.100000000000001" customHeight="1" x14ac:dyDescent="0.25">
      <c r="B17" s="1" t="s">
        <v>27</v>
      </c>
    </row>
    <row r="18" spans="2:2" ht="20.100000000000001" customHeight="1" x14ac:dyDescent="0.25">
      <c r="B18" s="1" t="s">
        <v>17</v>
      </c>
    </row>
    <row r="19" spans="2:2" ht="20.100000000000001" customHeight="1" x14ac:dyDescent="0.25">
      <c r="B19" s="1" t="s">
        <v>28</v>
      </c>
    </row>
    <row r="20" spans="2:2" ht="20.100000000000001" customHeight="1" x14ac:dyDescent="0.25">
      <c r="B20" s="1" t="s">
        <v>18</v>
      </c>
    </row>
    <row r="21" spans="2:2" ht="20.100000000000001" customHeight="1" x14ac:dyDescent="0.25">
      <c r="B21" s="1" t="s">
        <v>39</v>
      </c>
    </row>
    <row r="22" spans="2:2" ht="20.100000000000001" customHeight="1" x14ac:dyDescent="0.25">
      <c r="B22" s="1" t="s">
        <v>40</v>
      </c>
    </row>
    <row r="23" spans="2:2" ht="20.100000000000001" customHeight="1" x14ac:dyDescent="0.25">
      <c r="B23" s="1" t="s">
        <v>41</v>
      </c>
    </row>
  </sheetData>
  <sheetProtection algorithmName="SHA-512" hashValue="CWPP/l8MWOvd327qhInZoDuV8/Md9EURsKEzehMtXy8Z7WgR5sN2l/OIdKHNwRdHA8xRbvkIgNHlhf5u6GhNsA==" saltValue="D2p/E6G1nnxPT7L87NqBKA==" spinCount="100000" sheet="1" scenarios="1" selectLockedCells="1" selectUnlockedCells="1"/>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99960-D82C-FA42-A3DC-1CD1A7624CBE}">
  <dimension ref="B4:K22"/>
  <sheetViews>
    <sheetView showGridLines="0" showRowColHeaders="0" zoomScale="90" zoomScaleNormal="90" workbookViewId="0">
      <pane ySplit="11" topLeftCell="A12" activePane="bottomLeft" state="frozen"/>
      <selection pane="bottomLeft" activeCell="B8" sqref="B8"/>
    </sheetView>
  </sheetViews>
  <sheetFormatPr defaultColWidth="10.875" defaultRowHeight="24" customHeight="1" x14ac:dyDescent="0.25"/>
  <cols>
    <col min="1" max="1" width="3.875" style="1" customWidth="1"/>
    <col min="2" max="2" width="67.375" style="1" customWidth="1"/>
    <col min="3" max="3" width="13.875" style="14" customWidth="1"/>
    <col min="4" max="4" width="10.875" style="14"/>
    <col min="5" max="5" width="12.375" style="14" customWidth="1"/>
    <col min="6" max="6" width="15.625" style="14" customWidth="1"/>
    <col min="7" max="7" width="1.875" style="14" customWidth="1"/>
    <col min="8" max="9" width="11.875" style="14" customWidth="1"/>
    <col min="10" max="10" width="11.125" style="14" customWidth="1"/>
    <col min="11" max="11" width="71.5" style="15" customWidth="1"/>
    <col min="12" max="16384" width="10.875" style="1"/>
  </cols>
  <sheetData>
    <row r="4" spans="2:11" ht="23.25" customHeight="1" x14ac:dyDescent="0.25">
      <c r="B4" s="13" t="s">
        <v>22</v>
      </c>
    </row>
    <row r="5" spans="2:11" ht="26.25" customHeight="1" x14ac:dyDescent="0.25">
      <c r="B5" s="2" t="s">
        <v>32</v>
      </c>
    </row>
    <row r="6" spans="2:11" ht="7.5" customHeight="1" x14ac:dyDescent="0.25"/>
    <row r="7" spans="2:11" ht="13.5" customHeight="1" x14ac:dyDescent="0.25">
      <c r="B7" s="16" t="s">
        <v>12</v>
      </c>
      <c r="C7" s="17"/>
      <c r="E7" s="17" t="s">
        <v>0</v>
      </c>
      <c r="F7" s="18" t="s">
        <v>13</v>
      </c>
      <c r="G7" s="18"/>
    </row>
    <row r="8" spans="2:11" ht="24" customHeight="1" x14ac:dyDescent="0.25">
      <c r="B8" s="4"/>
      <c r="C8" s="9"/>
      <c r="E8" s="19">
        <f>SUM(F12:F22)</f>
        <v>0</v>
      </c>
      <c r="F8" s="20">
        <f>SUM(J12:J22)</f>
        <v>0</v>
      </c>
      <c r="G8" s="21"/>
    </row>
    <row r="9" spans="2:11" ht="21.75" customHeight="1" x14ac:dyDescent="0.25">
      <c r="H9" s="34" t="s">
        <v>7</v>
      </c>
      <c r="I9" s="34"/>
      <c r="J9" s="34"/>
      <c r="K9" s="34"/>
    </row>
    <row r="10" spans="2:11" ht="27.95" customHeight="1" x14ac:dyDescent="0.25">
      <c r="B10" s="22" t="s">
        <v>1</v>
      </c>
      <c r="C10" s="32" t="s">
        <v>11</v>
      </c>
      <c r="D10" s="35" t="s">
        <v>0</v>
      </c>
      <c r="E10" s="32" t="s">
        <v>8</v>
      </c>
      <c r="F10" s="32" t="s">
        <v>10</v>
      </c>
      <c r="G10" s="23"/>
      <c r="H10" s="32" t="s">
        <v>5</v>
      </c>
      <c r="I10" s="36" t="s">
        <v>19</v>
      </c>
      <c r="J10" s="32" t="s">
        <v>9</v>
      </c>
      <c r="K10" s="33" t="s">
        <v>6</v>
      </c>
    </row>
    <row r="11" spans="2:11" ht="24.95" customHeight="1" x14ac:dyDescent="0.25">
      <c r="B11" s="25" t="s">
        <v>2</v>
      </c>
      <c r="C11" s="32"/>
      <c r="D11" s="35"/>
      <c r="E11" s="32"/>
      <c r="F11" s="32"/>
      <c r="G11" s="23"/>
      <c r="H11" s="32"/>
      <c r="I11" s="37"/>
      <c r="J11" s="32"/>
      <c r="K11" s="33"/>
    </row>
    <row r="12" spans="2:11" s="28" customFormat="1" ht="120" customHeight="1" x14ac:dyDescent="0.25">
      <c r="B12" s="26" t="s">
        <v>29</v>
      </c>
      <c r="C12" s="6"/>
      <c r="D12" s="10">
        <v>35</v>
      </c>
      <c r="E12" s="10"/>
      <c r="F12" s="10">
        <f>C12*D12</f>
        <v>0</v>
      </c>
      <c r="G12" s="27"/>
      <c r="H12" s="6"/>
      <c r="I12" s="10">
        <f>IF(H12="Sim",C12,0)</f>
        <v>0</v>
      </c>
      <c r="J12" s="10">
        <f>D12*I12</f>
        <v>0</v>
      </c>
      <c r="K12" s="7"/>
    </row>
    <row r="13" spans="2:11" s="28" customFormat="1" ht="110.25" x14ac:dyDescent="0.25">
      <c r="B13" s="26" t="s">
        <v>30</v>
      </c>
      <c r="C13" s="6"/>
      <c r="D13" s="10">
        <v>20</v>
      </c>
      <c r="E13" s="10"/>
      <c r="F13" s="10">
        <f t="shared" ref="F13:F14" si="0">C13*D13</f>
        <v>0</v>
      </c>
      <c r="G13" s="27"/>
      <c r="H13" s="6"/>
      <c r="I13" s="10">
        <f t="shared" ref="I13:I14" si="1">IF(H13="Sim",C13,0)</f>
        <v>0</v>
      </c>
      <c r="J13" s="10">
        <f t="shared" ref="J13:J14" si="2">D13*I13</f>
        <v>0</v>
      </c>
      <c r="K13" s="7"/>
    </row>
    <row r="14" spans="2:11" s="28" customFormat="1" ht="63" x14ac:dyDescent="0.25">
      <c r="B14" s="26" t="s">
        <v>31</v>
      </c>
      <c r="C14" s="6"/>
      <c r="D14" s="10">
        <v>10</v>
      </c>
      <c r="E14" s="10"/>
      <c r="F14" s="10">
        <f t="shared" si="0"/>
        <v>0</v>
      </c>
      <c r="G14" s="27"/>
      <c r="H14" s="6"/>
      <c r="I14" s="10">
        <f t="shared" si="1"/>
        <v>0</v>
      </c>
      <c r="J14" s="10">
        <f t="shared" si="2"/>
        <v>0</v>
      </c>
      <c r="K14" s="7"/>
    </row>
    <row r="15" spans="2:11" ht="24" customHeight="1" x14ac:dyDescent="0.25">
      <c r="B15" s="25" t="s">
        <v>3</v>
      </c>
      <c r="C15" s="11"/>
      <c r="D15" s="11"/>
      <c r="E15" s="11"/>
      <c r="F15" s="11"/>
      <c r="H15" s="11"/>
      <c r="I15" s="11"/>
      <c r="J15" s="11"/>
      <c r="K15" s="24"/>
    </row>
    <row r="16" spans="2:11" s="30" customFormat="1" ht="78.75" x14ac:dyDescent="0.25">
      <c r="B16" s="26" t="s">
        <v>33</v>
      </c>
      <c r="C16" s="8"/>
      <c r="D16" s="12">
        <v>10</v>
      </c>
      <c r="E16" s="12">
        <v>10</v>
      </c>
      <c r="F16" s="12">
        <f t="shared" ref="F16:F22" si="3">IF((C16*D16)&gt;E16,E16,(C16*D16))</f>
        <v>0</v>
      </c>
      <c r="G16" s="29"/>
      <c r="H16" s="8"/>
      <c r="I16" s="12">
        <f t="shared" ref="I16:I22" si="4">IF(H16="Sim",C16,0)</f>
        <v>0</v>
      </c>
      <c r="J16" s="12">
        <f t="shared" ref="J16:J22" si="5">IF((I16*D16)&gt;E16,E16,(I16*D16))</f>
        <v>0</v>
      </c>
      <c r="K16" s="7"/>
    </row>
    <row r="17" spans="2:11" s="30" customFormat="1" ht="78.75" x14ac:dyDescent="0.25">
      <c r="B17" s="26" t="s">
        <v>34</v>
      </c>
      <c r="C17" s="8"/>
      <c r="D17" s="12">
        <v>10</v>
      </c>
      <c r="E17" s="12">
        <v>10</v>
      </c>
      <c r="F17" s="12">
        <f t="shared" si="3"/>
        <v>0</v>
      </c>
      <c r="G17" s="29"/>
      <c r="H17" s="8"/>
      <c r="I17" s="12">
        <f t="shared" si="4"/>
        <v>0</v>
      </c>
      <c r="J17" s="12">
        <f t="shared" si="5"/>
        <v>0</v>
      </c>
      <c r="K17" s="7"/>
    </row>
    <row r="18" spans="2:11" ht="21" customHeight="1" x14ac:dyDescent="0.25">
      <c r="B18" s="25" t="s">
        <v>4</v>
      </c>
      <c r="C18" s="11"/>
      <c r="D18" s="11"/>
      <c r="E18" s="11"/>
      <c r="F18" s="11"/>
      <c r="H18" s="11"/>
      <c r="I18" s="11"/>
      <c r="J18" s="11"/>
      <c r="K18" s="24"/>
    </row>
    <row r="19" spans="2:11" s="28" customFormat="1" ht="39" customHeight="1" x14ac:dyDescent="0.25">
      <c r="B19" s="26" t="s">
        <v>35</v>
      </c>
      <c r="C19" s="6"/>
      <c r="D19" s="10">
        <v>3</v>
      </c>
      <c r="E19" s="10">
        <v>12</v>
      </c>
      <c r="F19" s="10">
        <f t="shared" si="3"/>
        <v>0</v>
      </c>
      <c r="G19" s="27"/>
      <c r="H19" s="6"/>
      <c r="I19" s="10">
        <f t="shared" si="4"/>
        <v>0</v>
      </c>
      <c r="J19" s="10">
        <f t="shared" si="5"/>
        <v>0</v>
      </c>
      <c r="K19" s="7"/>
    </row>
    <row r="20" spans="2:11" s="28" customFormat="1" ht="27" customHeight="1" x14ac:dyDescent="0.25">
      <c r="B20" s="26" t="s">
        <v>36</v>
      </c>
      <c r="C20" s="6"/>
      <c r="D20" s="10">
        <v>3</v>
      </c>
      <c r="E20" s="10">
        <v>12</v>
      </c>
      <c r="F20" s="10">
        <f t="shared" si="3"/>
        <v>0</v>
      </c>
      <c r="G20" s="27"/>
      <c r="H20" s="6"/>
      <c r="I20" s="10">
        <f t="shared" si="4"/>
        <v>0</v>
      </c>
      <c r="J20" s="10">
        <f t="shared" si="5"/>
        <v>0</v>
      </c>
      <c r="K20" s="7"/>
    </row>
    <row r="21" spans="2:11" s="28" customFormat="1" ht="24" customHeight="1" x14ac:dyDescent="0.25">
      <c r="B21" s="31" t="s">
        <v>37</v>
      </c>
      <c r="C21" s="6"/>
      <c r="D21" s="10">
        <v>3</v>
      </c>
      <c r="E21" s="10">
        <v>12</v>
      </c>
      <c r="F21" s="10">
        <f t="shared" si="3"/>
        <v>0</v>
      </c>
      <c r="G21" s="27"/>
      <c r="H21" s="6"/>
      <c r="I21" s="10">
        <f t="shared" si="4"/>
        <v>0</v>
      </c>
      <c r="J21" s="10">
        <f t="shared" si="5"/>
        <v>0</v>
      </c>
      <c r="K21" s="7"/>
    </row>
    <row r="22" spans="2:11" s="28" customFormat="1" ht="39" customHeight="1" x14ac:dyDescent="0.25">
      <c r="B22" s="26" t="s">
        <v>38</v>
      </c>
      <c r="C22" s="6"/>
      <c r="D22" s="10">
        <v>3</v>
      </c>
      <c r="E22" s="10">
        <v>12</v>
      </c>
      <c r="F22" s="10">
        <f t="shared" si="3"/>
        <v>0</v>
      </c>
      <c r="G22" s="27"/>
      <c r="H22" s="6"/>
      <c r="I22" s="10">
        <f t="shared" si="4"/>
        <v>0</v>
      </c>
      <c r="J22" s="10">
        <f t="shared" si="5"/>
        <v>0</v>
      </c>
      <c r="K22" s="7"/>
    </row>
  </sheetData>
  <sheetProtection algorithmName="SHA-512" hashValue="Bj74Ak+JDdAAgs93TFylEoW/4/0F57zjdX2tK17q1ffIzHqDcunLW0z3KBYYOKlVmcVJvQdDZItHZG3pPzxrrw==" saltValue="Ru1655hAQrKyFSNhYc2AjA==" spinCount="100000" sheet="1" objects="1" scenarios="1" selectLockedCells="1"/>
  <mergeCells count="9">
    <mergeCell ref="C10:C11"/>
    <mergeCell ref="H10:H11"/>
    <mergeCell ref="J10:J11"/>
    <mergeCell ref="K10:K11"/>
    <mergeCell ref="H9:K9"/>
    <mergeCell ref="D10:D11"/>
    <mergeCell ref="E10:E11"/>
    <mergeCell ref="F10:F11"/>
    <mergeCell ref="I10:I11"/>
  </mergeCells>
  <dataValidations count="1">
    <dataValidation type="list" allowBlank="1" showInputMessage="1" showErrorMessage="1" sqref="H12:H22" xr:uid="{78B92D9B-F432-B94E-809B-4832CA9A6DA3}">
      <formula1>"Sim, Não"</formula1>
    </dataValidation>
  </dataValidations>
  <pageMargins left="0.511811024" right="0.511811024" top="0.78740157499999996" bottom="0.78740157499999996" header="0.31496062000000002" footer="0.31496062000000002"/>
  <pageSetup paperSize="9" orientation="portrait" horizontalDpi="300" verticalDpi="300" r:id="rId1"/>
  <ignoredErrors>
    <ignoredError sqref="I21:I22 I15:I19"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Instrucoes</vt:lpstr>
      <vt:lpstr>Itens_Pontuacao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Luiz Noro</cp:lastModifiedBy>
  <dcterms:created xsi:type="dcterms:W3CDTF">2022-03-31T23:45:18Z</dcterms:created>
  <dcterms:modified xsi:type="dcterms:W3CDTF">2026-04-14T13:38:58Z</dcterms:modified>
</cp:coreProperties>
</file>